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omments1.xml" ContentType="application/vnd.openxmlformats-officedocument.spreadsheetml.comments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0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fundacaorenova.sharepoint.com/sites/se/ecoinov/PG016/EixoAt/SuperacaoLimitRestrPescaAquic/Documentos/PLANO_RECUPERACAO_PESCA/CONTRATO/"/>
    </mc:Choice>
  </mc:AlternateContent>
  <xr:revisionPtr revIDLastSave="24" documentId="8_{497C9548-F7B4-40BE-809B-BF1489A513FD}" xr6:coauthVersionLast="47" xr6:coauthVersionMax="47" xr10:uidLastSave="{9B4F2B7D-339B-4563-A975-0E863BC36777}"/>
  <bookViews>
    <workbookView xWindow="-120" yWindow="-120" windowWidth="20730" windowHeight="11160" firstSheet="1" activeTab="1" xr2:uid="{00000000-000D-0000-FFFF-FFFF00000000}"/>
  </bookViews>
  <sheets>
    <sheet name="TOTAL" sheetId="1" state="hidden" r:id="rId1"/>
    <sheet name="Detalhamento" sheetId="3" r:id="rId2"/>
    <sheet name="QQP" sheetId="4" r:id="rId3"/>
  </sheets>
  <externalReferences>
    <externalReference r:id="rId4"/>
    <externalReference r:id="rId5"/>
    <externalReference r:id="rId6"/>
    <externalReference r:id="rId7"/>
    <externalReference r:id="rId8"/>
  </externalReferences>
  <definedNames>
    <definedName name="\G" localSheetId="2">#REF!</definedName>
    <definedName name="\G">#REF!</definedName>
    <definedName name="\P" localSheetId="2">#REF!</definedName>
    <definedName name="\P">#REF!</definedName>
    <definedName name="\x" localSheetId="2">#REF!</definedName>
    <definedName name="\x">#REF!</definedName>
    <definedName name="_xlnm._FilterDatabase" localSheetId="2" hidden="1">QQP!$B$12:$I$20</definedName>
    <definedName name="_p.reatia" localSheetId="2">#REF!</definedName>
    <definedName name="_p.reatia">#REF!</definedName>
    <definedName name="_potencia" localSheetId="2">#REF!</definedName>
    <definedName name="_potencia">#REF!</definedName>
    <definedName name="_Print_Area_MI" localSheetId="2">#REF!</definedName>
    <definedName name="_Print_Area_MI">#REF!</definedName>
    <definedName name="_Rendimento">#REF!</definedName>
    <definedName name="_rev.">#REF!</definedName>
    <definedName name="_Subestação">#REF!</definedName>
    <definedName name="_tabelaDenominação">#REF!</definedName>
    <definedName name="_Tag_Carga">#REF!</definedName>
    <definedName name="_Tag_CCM">#REF!</definedName>
    <definedName name="_Titulos_Impressão_IM">[1]MCBR!#REF!</definedName>
    <definedName name="_wrn.pendencias" localSheetId="2" hidden="1">{#N/A,#N/A,FALSE,"GERAL";#N/A,#N/A,FALSE,"012-96";#N/A,#N/A,FALSE,"018-96";#N/A,#N/A,FALSE,"027-96";#N/A,#N/A,FALSE,"059-96";#N/A,#N/A,FALSE,"076-96";#N/A,#N/A,FALSE,"019-97";#N/A,#N/A,FALSE,"021-97";#N/A,#N/A,FALSE,"022-97";#N/A,#N/A,FALSE,"028-97"}</definedName>
    <definedName name="_wrn.pendencias" hidden="1">{#N/A,#N/A,FALSE,"GERAL";#N/A,#N/A,FALSE,"012-96";#N/A,#N/A,FALSE,"018-96";#N/A,#N/A,FALSE,"027-96";#N/A,#N/A,FALSE,"059-96";#N/A,#N/A,FALSE,"076-96";#N/A,#N/A,FALSE,"019-97";#N/A,#N/A,FALSE,"021-97";#N/A,#N/A,FALSE,"022-97";#N/A,#N/A,FALSE,"028-97"}</definedName>
    <definedName name="_X">'[1]#REF'!$A$7</definedName>
    <definedName name="A" localSheetId="2">#REF!</definedName>
    <definedName name="A">#REF!</definedName>
    <definedName name="aa" localSheetId="2" hidden="1">{#N/A,#N/A,FALSE,"GERAL";#N/A,#N/A,FALSE,"012-96";#N/A,#N/A,FALSE,"018-96";#N/A,#N/A,FALSE,"027-96";#N/A,#N/A,FALSE,"059-96";#N/A,#N/A,FALSE,"076-96";#N/A,#N/A,FALSE,"019-97";#N/A,#N/A,FALSE,"021-97";#N/A,#N/A,FALSE,"022-97";#N/A,#N/A,FALSE,"028-97"}</definedName>
    <definedName name="aa" hidden="1">{#N/A,#N/A,FALSE,"GERAL";#N/A,#N/A,FALSE,"012-96";#N/A,#N/A,FALSE,"018-96";#N/A,#N/A,FALSE,"027-96";#N/A,#N/A,FALSE,"059-96";#N/A,#N/A,FALSE,"076-96";#N/A,#N/A,FALSE,"019-97";#N/A,#N/A,FALSE,"021-97";#N/A,#N/A,FALSE,"022-97";#N/A,#N/A,FALSE,"028-97"}</definedName>
    <definedName name="adfdfa" localSheetId="2" hidden="1">{#N/A,#N/A,FALSE,"GERAL";#N/A,#N/A,FALSE,"012-96";#N/A,#N/A,FALSE,"018-96";#N/A,#N/A,FALSE,"027-96";#N/A,#N/A,FALSE,"059-96";#N/A,#N/A,FALSE,"076-96";#N/A,#N/A,FALSE,"019-97";#N/A,#N/A,FALSE,"021-97";#N/A,#N/A,FALSE,"022-97";#N/A,#N/A,FALSE,"028-97"}</definedName>
    <definedName name="adfdfa" hidden="1">{#N/A,#N/A,FALSE,"GERAL";#N/A,#N/A,FALSE,"012-96";#N/A,#N/A,FALSE,"018-96";#N/A,#N/A,FALSE,"027-96";#N/A,#N/A,FALSE,"059-96";#N/A,#N/A,FALSE,"076-96";#N/A,#N/A,FALSE,"019-97";#N/A,#N/A,FALSE,"021-97";#N/A,#N/A,FALSE,"022-97";#N/A,#N/A,FALSE,"028-97"}</definedName>
    <definedName name="afdfd" localSheetId="2" hidden="1">{#N/A,#N/A,FALSE,"GERAL";#N/A,#N/A,FALSE,"012-96";#N/A,#N/A,FALSE,"018-96";#N/A,#N/A,FALSE,"027-96";#N/A,#N/A,FALSE,"059-96";#N/A,#N/A,FALSE,"076-96";#N/A,#N/A,FALSE,"019-97";#N/A,#N/A,FALSE,"021-97";#N/A,#N/A,FALSE,"022-97";#N/A,#N/A,FALSE,"028-97"}</definedName>
    <definedName name="afdfd" hidden="1">{#N/A,#N/A,FALSE,"GERAL";#N/A,#N/A,FALSE,"012-96";#N/A,#N/A,FALSE,"018-96";#N/A,#N/A,FALSE,"027-96";#N/A,#N/A,FALSE,"059-96";#N/A,#N/A,FALSE,"076-96";#N/A,#N/A,FALSE,"019-97";#N/A,#N/A,FALSE,"021-97";#N/A,#N/A,FALSE,"022-97";#N/A,#N/A,FALSE,"028-97"}</definedName>
    <definedName name="aga" localSheetId="2" hidden="1">{#N/A,#N/A,FALSE,"GERAL";#N/A,#N/A,FALSE,"012-96";#N/A,#N/A,FALSE,"018-96";#N/A,#N/A,FALSE,"027-96";#N/A,#N/A,FALSE,"059-96";#N/A,#N/A,FALSE,"076-96";#N/A,#N/A,FALSE,"019-97";#N/A,#N/A,FALSE,"021-97";#N/A,#N/A,FALSE,"022-97";#N/A,#N/A,FALSE,"028-97"}</definedName>
    <definedName name="aga" hidden="1">{#N/A,#N/A,FALSE,"GERAL";#N/A,#N/A,FALSE,"012-96";#N/A,#N/A,FALSE,"018-96";#N/A,#N/A,FALSE,"027-96";#N/A,#N/A,FALSE,"059-96";#N/A,#N/A,FALSE,"076-96";#N/A,#N/A,FALSE,"019-97";#N/A,#N/A,FALSE,"021-97";#N/A,#N/A,FALSE,"022-97";#N/A,#N/A,FALSE,"028-97"}</definedName>
    <definedName name="agdadf" localSheetId="2" hidden="1">{#N/A,#N/A,FALSE,"GERAL";#N/A,#N/A,FALSE,"012-96";#N/A,#N/A,FALSE,"018-96";#N/A,#N/A,FALSE,"027-96";#N/A,#N/A,FALSE,"059-96";#N/A,#N/A,FALSE,"076-96";#N/A,#N/A,FALSE,"019-97";#N/A,#N/A,FALSE,"021-97";#N/A,#N/A,FALSE,"022-97";#N/A,#N/A,FALSE,"028-97"}</definedName>
    <definedName name="agdadf" hidden="1">{#N/A,#N/A,FALSE,"GERAL";#N/A,#N/A,FALSE,"012-96";#N/A,#N/A,FALSE,"018-96";#N/A,#N/A,FALSE,"027-96";#N/A,#N/A,FALSE,"059-96";#N/A,#N/A,FALSE,"076-96";#N/A,#N/A,FALSE,"019-97";#N/A,#N/A,FALSE,"021-97";#N/A,#N/A,FALSE,"022-97";#N/A,#N/A,FALSE,"028-97"}</definedName>
    <definedName name="agga" localSheetId="2" hidden="1">{#N/A,#N/A,FALSE,"GERAL";#N/A,#N/A,FALSE,"012-96";#N/A,#N/A,FALSE,"018-96";#N/A,#N/A,FALSE,"027-96";#N/A,#N/A,FALSE,"059-96";#N/A,#N/A,FALSE,"076-96";#N/A,#N/A,FALSE,"019-97";#N/A,#N/A,FALSE,"021-97";#N/A,#N/A,FALSE,"022-97";#N/A,#N/A,FALSE,"028-97"}</definedName>
    <definedName name="agga" hidden="1">{#N/A,#N/A,FALSE,"GERAL";#N/A,#N/A,FALSE,"012-96";#N/A,#N/A,FALSE,"018-96";#N/A,#N/A,FALSE,"027-96";#N/A,#N/A,FALSE,"059-96";#N/A,#N/A,FALSE,"076-96";#N/A,#N/A,FALSE,"019-97";#N/A,#N/A,FALSE,"021-97";#N/A,#N/A,FALSE,"022-97";#N/A,#N/A,FALSE,"028-97"}</definedName>
    <definedName name="Anexo" localSheetId="2" hidden="1">{#N/A,#N/A,FALSE,"GERAL";#N/A,#N/A,FALSE,"012-96";#N/A,#N/A,FALSE,"018-96";#N/A,#N/A,FALSE,"027-96";#N/A,#N/A,FALSE,"059-96";#N/A,#N/A,FALSE,"076-96";#N/A,#N/A,FALSE,"019-97";#N/A,#N/A,FALSE,"021-97";#N/A,#N/A,FALSE,"022-97";#N/A,#N/A,FALSE,"028-97"}</definedName>
    <definedName name="Anexo" hidden="1">{#N/A,#N/A,FALSE,"GERAL";#N/A,#N/A,FALSE,"012-96";#N/A,#N/A,FALSE,"018-96";#N/A,#N/A,FALSE,"027-96";#N/A,#N/A,FALSE,"059-96";#N/A,#N/A,FALSE,"076-96";#N/A,#N/A,FALSE,"019-97";#N/A,#N/A,FALSE,"021-97";#N/A,#N/A,FALSE,"022-97";#N/A,#N/A,FALSE,"028-97"}</definedName>
    <definedName name="_xlnm.Print_Area" localSheetId="2">QQP!$B$11:$I$21</definedName>
    <definedName name="_xlnm.Print_Area">#REF!</definedName>
    <definedName name="Área_impressão_IM">#N/A</definedName>
    <definedName name="asdasdas" hidden="1">{#N/A,#N/A,FALSE,"GERAL";#N/A,#N/A,FALSE,"012-96";#N/A,#N/A,FALSE,"018-96";#N/A,#N/A,FALSE,"027-96";#N/A,#N/A,FALSE,"059-96";#N/A,#N/A,FALSE,"076-96";#N/A,#N/A,FALSE,"019-97";#N/A,#N/A,FALSE,"021-97";#N/A,#N/A,FALSE,"022-97";#N/A,#N/A,FALSE,"028-97"}</definedName>
    <definedName name="auxiliar" localSheetId="2">#REF!</definedName>
    <definedName name="auxiliar">#REF!</definedName>
    <definedName name="BALANCE" localSheetId="2">#REF!</definedName>
    <definedName name="BALANCE">#REF!</definedName>
    <definedName name="_xlnm.Database">#REF!</definedName>
    <definedName name="BVZ" localSheetId="2" hidden="1">{#N/A,#N/A,FALSE,"GERAL";#N/A,#N/A,FALSE,"012-96";#N/A,#N/A,FALSE,"018-96";#N/A,#N/A,FALSE,"027-96";#N/A,#N/A,FALSE,"059-96";#N/A,#N/A,FALSE,"076-96";#N/A,#N/A,FALSE,"019-97";#N/A,#N/A,FALSE,"021-97";#N/A,#N/A,FALSE,"022-97";#N/A,#N/A,FALSE,"028-97"}</definedName>
    <definedName name="BVZ" hidden="1">{#N/A,#N/A,FALSE,"GERAL";#N/A,#N/A,FALSE,"012-96";#N/A,#N/A,FALSE,"018-96";#N/A,#N/A,FALSE,"027-96";#N/A,#N/A,FALSE,"059-96";#N/A,#N/A,FALSE,"076-96";#N/A,#N/A,FALSE,"019-97";#N/A,#N/A,FALSE,"021-97";#N/A,#N/A,FALSE,"022-97";#N/A,#N/A,FALSE,"028-97"}</definedName>
    <definedName name="BVZB" localSheetId="2" hidden="1">{#N/A,#N/A,FALSE,"GERAL";#N/A,#N/A,FALSE,"012-96";#N/A,#N/A,FALSE,"018-96";#N/A,#N/A,FALSE,"027-96";#N/A,#N/A,FALSE,"059-96";#N/A,#N/A,FALSE,"076-96";#N/A,#N/A,FALSE,"019-97";#N/A,#N/A,FALSE,"021-97";#N/A,#N/A,FALSE,"022-97";#N/A,#N/A,FALSE,"028-97"}</definedName>
    <definedName name="BVZB" hidden="1">{#N/A,#N/A,FALSE,"GERAL";#N/A,#N/A,FALSE,"012-96";#N/A,#N/A,FALSE,"018-96";#N/A,#N/A,FALSE,"027-96";#N/A,#N/A,FALSE,"059-96";#N/A,#N/A,FALSE,"076-96";#N/A,#N/A,FALSE,"019-97";#N/A,#N/A,FALSE,"021-97";#N/A,#N/A,FALSE,"022-97";#N/A,#N/A,FALSE,"028-97"}</definedName>
    <definedName name="BZCZC" localSheetId="2" hidden="1">{#N/A,#N/A,FALSE,"GERAL";#N/A,#N/A,FALSE,"012-96";#N/A,#N/A,FALSE,"018-96";#N/A,#N/A,FALSE,"027-96";#N/A,#N/A,FALSE,"059-96";#N/A,#N/A,FALSE,"076-96";#N/A,#N/A,FALSE,"019-97";#N/A,#N/A,FALSE,"021-97";#N/A,#N/A,FALSE,"022-97";#N/A,#N/A,FALSE,"028-97"}</definedName>
    <definedName name="BZCZC" hidden="1">{#N/A,#N/A,FALSE,"GERAL";#N/A,#N/A,FALSE,"012-96";#N/A,#N/A,FALSE,"018-96";#N/A,#N/A,FALSE,"027-96";#N/A,#N/A,FALSE,"059-96";#N/A,#N/A,FALSE,"076-96";#N/A,#N/A,FALSE,"019-97";#N/A,#N/A,FALSE,"021-97";#N/A,#N/A,FALSE,"022-97";#N/A,#N/A,FALSE,"028-97"}</definedName>
    <definedName name="CCM">#REF!</definedName>
    <definedName name="_xlnm.Criteria">'[2]Flot(rota1)'!#REF!</definedName>
    <definedName name="ct" localSheetId="2">#REF!</definedName>
    <definedName name="ct">#REF!</definedName>
    <definedName name="cu">'[1]#REF'!$K$7</definedName>
    <definedName name="ddd">[3]Flotação!#REF!</definedName>
    <definedName name="DDDDDDD">'[1]#REF'!$A$1:$V$120</definedName>
    <definedName name="Denominação" localSheetId="2">#REF!</definedName>
    <definedName name="Denominação">#REF!</definedName>
    <definedName name="des" localSheetId="2" hidden="1">{#N/A,#N/A,FALSE,"GERAL";#N/A,#N/A,FALSE,"012-96";#N/A,#N/A,FALSE,"018-96";#N/A,#N/A,FALSE,"027-96";#N/A,#N/A,FALSE,"059-96";#N/A,#N/A,FALSE,"076-96";#N/A,#N/A,FALSE,"019-97";#N/A,#N/A,FALSE,"021-97";#N/A,#N/A,FALSE,"022-97";#N/A,#N/A,FALSE,"028-97"}</definedName>
    <definedName name="des" hidden="1">{#N/A,#N/A,FALSE,"GERAL";#N/A,#N/A,FALSE,"012-96";#N/A,#N/A,FALSE,"018-96";#N/A,#N/A,FALSE,"027-96";#N/A,#N/A,FALSE,"059-96";#N/A,#N/A,FALSE,"076-96";#N/A,#N/A,FALSE,"019-97";#N/A,#N/A,FALSE,"021-97";#N/A,#N/A,FALSE,"022-97";#N/A,#N/A,FALSE,"028-97"}</definedName>
    <definedName name="DESCRIÇÃO" localSheetId="2" hidden="1">{#N/A,#N/A,FALSE,"GERAL";#N/A,#N/A,FALSE,"012-96";#N/A,#N/A,FALSE,"018-96";#N/A,#N/A,FALSE,"027-96";#N/A,#N/A,FALSE,"059-96";#N/A,#N/A,FALSE,"076-96";#N/A,#N/A,FALSE,"019-97";#N/A,#N/A,FALSE,"021-97";#N/A,#N/A,FALSE,"022-97";#N/A,#N/A,FALSE,"028-97"}</definedName>
    <definedName name="DESCRIÇÃO" hidden="1">{#N/A,#N/A,FALSE,"GERAL";#N/A,#N/A,FALSE,"012-96";#N/A,#N/A,FALSE,"018-96";#N/A,#N/A,FALSE,"027-96";#N/A,#N/A,FALSE,"059-96";#N/A,#N/A,FALSE,"076-96";#N/A,#N/A,FALSE,"019-97";#N/A,#N/A,FALSE,"021-97";#N/A,#N/A,FALSE,"022-97";#N/A,#N/A,FALSE,"028-97"}</definedName>
    <definedName name="descricao1" localSheetId="2" hidden="1">{#N/A,#N/A,FALSE,"GERAL";#N/A,#N/A,FALSE,"012-96";#N/A,#N/A,FALSE,"018-96";#N/A,#N/A,FALSE,"027-96";#N/A,#N/A,FALSE,"059-96";#N/A,#N/A,FALSE,"076-96";#N/A,#N/A,FALSE,"019-97";#N/A,#N/A,FALSE,"021-97";#N/A,#N/A,FALSE,"022-97";#N/A,#N/A,FALSE,"028-97"}</definedName>
    <definedName name="descricao1" hidden="1">{#N/A,#N/A,FALSE,"GERAL";#N/A,#N/A,FALSE,"012-96";#N/A,#N/A,FALSE,"018-96";#N/A,#N/A,FALSE,"027-96";#N/A,#N/A,FALSE,"059-96";#N/A,#N/A,FALSE,"076-96";#N/A,#N/A,FALSE,"019-97";#N/A,#N/A,FALSE,"021-97";#N/A,#N/A,FALSE,"022-97";#N/A,#N/A,FALSE,"028-97"}</definedName>
    <definedName name="DESCRITIVO1">#REF!</definedName>
    <definedName name="dsfadf" localSheetId="2" hidden="1">{#N/A,#N/A,FALSE,"GERAL";#N/A,#N/A,FALSE,"012-96";#N/A,#N/A,FALSE,"018-96";#N/A,#N/A,FALSE,"027-96";#N/A,#N/A,FALSE,"059-96";#N/A,#N/A,FALSE,"076-96";#N/A,#N/A,FALSE,"019-97";#N/A,#N/A,FALSE,"021-97";#N/A,#N/A,FALSE,"022-97";#N/A,#N/A,FALSE,"028-97"}</definedName>
    <definedName name="dsfadf" hidden="1">{#N/A,#N/A,FALSE,"GERAL";#N/A,#N/A,FALSE,"012-96";#N/A,#N/A,FALSE,"018-96";#N/A,#N/A,FALSE,"027-96";#N/A,#N/A,FALSE,"059-96";#N/A,#N/A,FALSE,"076-96";#N/A,#N/A,FALSE,"019-97";#N/A,#N/A,FALSE,"021-97";#N/A,#N/A,FALSE,"022-97";#N/A,#N/A,FALSE,"028-97"}</definedName>
    <definedName name="e" localSheetId="2" hidden="1">{#N/A,#N/A,FALSE,"GERAL";#N/A,#N/A,FALSE,"012-96";#N/A,#N/A,FALSE,"018-96";#N/A,#N/A,FALSE,"027-96";#N/A,#N/A,FALSE,"059-96";#N/A,#N/A,FALSE,"076-96";#N/A,#N/A,FALSE,"019-97";#N/A,#N/A,FALSE,"021-97";#N/A,#N/A,FALSE,"022-97";#N/A,#N/A,FALSE,"028-97"}</definedName>
    <definedName name="e" hidden="1">{#N/A,#N/A,FALSE,"GERAL";#N/A,#N/A,FALSE,"012-96";#N/A,#N/A,FALSE,"018-96";#N/A,#N/A,FALSE,"027-96";#N/A,#N/A,FALSE,"059-96";#N/A,#N/A,FALSE,"076-96";#N/A,#N/A,FALSE,"019-97";#N/A,#N/A,FALSE,"021-97";#N/A,#N/A,FALSE,"022-97";#N/A,#N/A,FALSE,"028-97"}</definedName>
    <definedName name="Exch_Rate">#REF!</definedName>
    <definedName name="FCS">#REF!</definedName>
    <definedName name="fdafd" localSheetId="2" hidden="1">{#N/A,#N/A,FALSE,"GERAL";#N/A,#N/A,FALSE,"012-96";#N/A,#N/A,FALSE,"018-96";#N/A,#N/A,FALSE,"027-96";#N/A,#N/A,FALSE,"059-96";#N/A,#N/A,FALSE,"076-96";#N/A,#N/A,FALSE,"019-97";#N/A,#N/A,FALSE,"021-97";#N/A,#N/A,FALSE,"022-97";#N/A,#N/A,FALSE,"028-97"}</definedName>
    <definedName name="fdafd" hidden="1">{#N/A,#N/A,FALSE,"GERAL";#N/A,#N/A,FALSE,"012-96";#N/A,#N/A,FALSE,"018-96";#N/A,#N/A,FALSE,"027-96";#N/A,#N/A,FALSE,"059-96";#N/A,#N/A,FALSE,"076-96";#N/A,#N/A,FALSE,"019-97";#N/A,#N/A,FALSE,"021-97";#N/A,#N/A,FALSE,"022-97";#N/A,#N/A,FALSE,"028-97"}</definedName>
    <definedName name="Fluxogram" localSheetId="2" hidden="1">{#N/A,#N/A,FALSE,"GERAL";#N/A,#N/A,FALSE,"012-96";#N/A,#N/A,FALSE,"018-96";#N/A,#N/A,FALSE,"027-96";#N/A,#N/A,FALSE,"059-96";#N/A,#N/A,FALSE,"076-96";#N/A,#N/A,FALSE,"019-97";#N/A,#N/A,FALSE,"021-97";#N/A,#N/A,FALSE,"022-97";#N/A,#N/A,FALSE,"028-97"}</definedName>
    <definedName name="Fluxogram" hidden="1">{#N/A,#N/A,FALSE,"GERAL";#N/A,#N/A,FALSE,"012-96";#N/A,#N/A,FALSE,"018-96";#N/A,#N/A,FALSE,"027-96";#N/A,#N/A,FALSE,"059-96";#N/A,#N/A,FALSE,"076-96";#N/A,#N/A,FALSE,"019-97";#N/A,#N/A,FALSE,"021-97";#N/A,#N/A,FALSE,"022-97";#N/A,#N/A,FALSE,"028-97"}</definedName>
    <definedName name="fx" localSheetId="2" hidden="1">{#N/A,#N/A,FALSE,"GERAL";#N/A,#N/A,FALSE,"012-96";#N/A,#N/A,FALSE,"018-96";#N/A,#N/A,FALSE,"027-96";#N/A,#N/A,FALSE,"059-96";#N/A,#N/A,FALSE,"076-96";#N/A,#N/A,FALSE,"019-97";#N/A,#N/A,FALSE,"021-97";#N/A,#N/A,FALSE,"022-97";#N/A,#N/A,FALSE,"028-97"}</definedName>
    <definedName name="fx" hidden="1">{#N/A,#N/A,FALSE,"GERAL";#N/A,#N/A,FALSE,"012-96";#N/A,#N/A,FALSE,"018-96";#N/A,#N/A,FALSE,"027-96";#N/A,#N/A,FALSE,"059-96";#N/A,#N/A,FALSE,"076-96";#N/A,#N/A,FALSE,"019-97";#N/A,#N/A,FALSE,"021-97";#N/A,#N/A,FALSE,"022-97";#N/A,#N/A,FALSE,"028-97"}</definedName>
    <definedName name="gagagd" localSheetId="2" hidden="1">{#N/A,#N/A,FALSE,"GERAL";#N/A,#N/A,FALSE,"012-96";#N/A,#N/A,FALSE,"018-96";#N/A,#N/A,FALSE,"027-96";#N/A,#N/A,FALSE,"059-96";#N/A,#N/A,FALSE,"076-96";#N/A,#N/A,FALSE,"019-97";#N/A,#N/A,FALSE,"021-97";#N/A,#N/A,FALSE,"022-97";#N/A,#N/A,FALSE,"028-97"}</definedName>
    <definedName name="gagagd" hidden="1">{#N/A,#N/A,FALSE,"GERAL";#N/A,#N/A,FALSE,"012-96";#N/A,#N/A,FALSE,"018-96";#N/A,#N/A,FALSE,"027-96";#N/A,#N/A,FALSE,"059-96";#N/A,#N/A,FALSE,"076-96";#N/A,#N/A,FALSE,"019-97";#N/A,#N/A,FALSE,"021-97";#N/A,#N/A,FALSE,"022-97";#N/A,#N/A,FALSE,"028-97"}</definedName>
    <definedName name="ggad" localSheetId="2" hidden="1">{#N/A,#N/A,FALSE,"GERAL";#N/A,#N/A,FALSE,"012-96";#N/A,#N/A,FALSE,"018-96";#N/A,#N/A,FALSE,"027-96";#N/A,#N/A,FALSE,"059-96";#N/A,#N/A,FALSE,"076-96";#N/A,#N/A,FALSE,"019-97";#N/A,#N/A,FALSE,"021-97";#N/A,#N/A,FALSE,"022-97";#N/A,#N/A,FALSE,"028-97"}</definedName>
    <definedName name="ggad" hidden="1">{#N/A,#N/A,FALSE,"GERAL";#N/A,#N/A,FALSE,"012-96";#N/A,#N/A,FALSE,"018-96";#N/A,#N/A,FALSE,"027-96";#N/A,#N/A,FALSE,"059-96";#N/A,#N/A,FALSE,"076-96";#N/A,#N/A,FALSE,"019-97";#N/A,#N/A,FALSE,"021-97";#N/A,#N/A,FALSE,"022-97";#N/A,#N/A,FALSE,"028-97"}</definedName>
    <definedName name="granulometria">#REF!</definedName>
    <definedName name="gsdaga" localSheetId="2" hidden="1">{#N/A,#N/A,FALSE,"GERAL";#N/A,#N/A,FALSE,"012-96";#N/A,#N/A,FALSE,"018-96";#N/A,#N/A,FALSE,"027-96";#N/A,#N/A,FALSE,"059-96";#N/A,#N/A,FALSE,"076-96";#N/A,#N/A,FALSE,"019-97";#N/A,#N/A,FALSE,"021-97";#N/A,#N/A,FALSE,"022-97";#N/A,#N/A,FALSE,"028-97"}</definedName>
    <definedName name="gsdaga" hidden="1">{#N/A,#N/A,FALSE,"GERAL";#N/A,#N/A,FALSE,"012-96";#N/A,#N/A,FALSE,"018-96";#N/A,#N/A,FALSE,"027-96";#N/A,#N/A,FALSE,"059-96";#N/A,#N/A,FALSE,"076-96";#N/A,#N/A,FALSE,"019-97";#N/A,#N/A,FALSE,"021-97";#N/A,#N/A,FALSE,"022-97";#N/A,#N/A,FALSE,"028-97"}</definedName>
    <definedName name="K">'[4]KREBS (original)'!$I$2:$S$47</definedName>
    <definedName name="KKKKK">'[1]#REF'!$D$7</definedName>
    <definedName name="P.Aparente" localSheetId="2">#REF!</definedName>
    <definedName name="P.Aparente">#REF!</definedName>
    <definedName name="P.Reatia" localSheetId="2">#REF!</definedName>
    <definedName name="P.Reatia">#REF!</definedName>
    <definedName name="pativar" localSheetId="2">#REF!</definedName>
    <definedName name="pativar">#REF!</definedName>
    <definedName name="pendencias2" localSheetId="2" hidden="1">{#N/A,#N/A,FALSE,"GERAL";#N/A,#N/A,FALSE,"012-96";#N/A,#N/A,FALSE,"018-96";#N/A,#N/A,FALSE,"027-96";#N/A,#N/A,FALSE,"059-96";#N/A,#N/A,FALSE,"076-96";#N/A,#N/A,FALSE,"019-97";#N/A,#N/A,FALSE,"021-97";#N/A,#N/A,FALSE,"022-97";#N/A,#N/A,FALSE,"028-97"}</definedName>
    <definedName name="pendencias2" hidden="1">{#N/A,#N/A,FALSE,"GERAL";#N/A,#N/A,FALSE,"012-96";#N/A,#N/A,FALSE,"018-96";#N/A,#N/A,FALSE,"027-96";#N/A,#N/A,FALSE,"059-96";#N/A,#N/A,FALSE,"076-96";#N/A,#N/A,FALSE,"019-97";#N/A,#N/A,FALSE,"021-97";#N/A,#N/A,FALSE,"022-97";#N/A,#N/A,FALSE,"028-97"}</definedName>
    <definedName name="pendencias3" localSheetId="2" hidden="1">{#N/A,#N/A,FALSE,"GERAL";#N/A,#N/A,FALSE,"012-96";#N/A,#N/A,FALSE,"018-96";#N/A,#N/A,FALSE,"027-96";#N/A,#N/A,FALSE,"059-96";#N/A,#N/A,FALSE,"076-96";#N/A,#N/A,FALSE,"019-97";#N/A,#N/A,FALSE,"021-97";#N/A,#N/A,FALSE,"022-97";#N/A,#N/A,FALSE,"028-97"}</definedName>
    <definedName name="pendencias3" hidden="1">{#N/A,#N/A,FALSE,"GERAL";#N/A,#N/A,FALSE,"012-96";#N/A,#N/A,FALSE,"018-96";#N/A,#N/A,FALSE,"027-96";#N/A,#N/A,FALSE,"059-96";#N/A,#N/A,FALSE,"076-96";#N/A,#N/A,FALSE,"019-97";#N/A,#N/A,FALSE,"021-97";#N/A,#N/A,FALSE,"022-97";#N/A,#N/A,FALSE,"028-97"}</definedName>
    <definedName name="Potencia">#REF!</definedName>
    <definedName name="Print_Area_MI">#REF!</definedName>
    <definedName name="q" localSheetId="2" hidden="1">{#N/A,#N/A,FALSE,"GERAL";#N/A,#N/A,FALSE,"012-96";#N/A,#N/A,FALSE,"018-96";#N/A,#N/A,FALSE,"027-96";#N/A,#N/A,FALSE,"059-96";#N/A,#N/A,FALSE,"076-96";#N/A,#N/A,FALSE,"019-97";#N/A,#N/A,FALSE,"021-97";#N/A,#N/A,FALSE,"022-97";#N/A,#N/A,FALSE,"028-97"}</definedName>
    <definedName name="q" hidden="1">{#N/A,#N/A,FALSE,"GERAL";#N/A,#N/A,FALSE,"012-96";#N/A,#N/A,FALSE,"018-96";#N/A,#N/A,FALSE,"027-96";#N/A,#N/A,FALSE,"059-96";#N/A,#N/A,FALSE,"076-96";#N/A,#N/A,FALSE,"019-97";#N/A,#N/A,FALSE,"021-97";#N/A,#N/A,FALSE,"022-97";#N/A,#N/A,FALSE,"028-97"}</definedName>
    <definedName name="Rendimento">#REF!</definedName>
    <definedName name="resultadorendimento">#REF!</definedName>
    <definedName name="REV.">#REF!</definedName>
    <definedName name="s" localSheetId="2" hidden="1">{#N/A,#N/A,FALSE,"GERAL";#N/A,#N/A,FALSE,"012-96";#N/A,#N/A,FALSE,"018-96";#N/A,#N/A,FALSE,"027-96";#N/A,#N/A,FALSE,"059-96";#N/A,#N/A,FALSE,"076-96";#N/A,#N/A,FALSE,"019-97";#N/A,#N/A,FALSE,"021-97";#N/A,#N/A,FALSE,"022-97";#N/A,#N/A,FALSE,"028-97"}</definedName>
    <definedName name="s" hidden="1">{#N/A,#N/A,FALSE,"GERAL";#N/A,#N/A,FALSE,"012-96";#N/A,#N/A,FALSE,"018-96";#N/A,#N/A,FALSE,"027-96";#N/A,#N/A,FALSE,"059-96";#N/A,#N/A,FALSE,"076-96";#N/A,#N/A,FALSE,"019-97";#N/A,#N/A,FALSE,"021-97";#N/A,#N/A,FALSE,"022-97";#N/A,#N/A,FALSE,"028-97"}</definedName>
    <definedName name="saa" localSheetId="2" hidden="1">{#N/A,#N/A,FALSE,"GERAL";#N/A,#N/A,FALSE,"012-96";#N/A,#N/A,FALSE,"018-96";#N/A,#N/A,FALSE,"027-96";#N/A,#N/A,FALSE,"059-96";#N/A,#N/A,FALSE,"076-96";#N/A,#N/A,FALSE,"019-97";#N/A,#N/A,FALSE,"021-97";#N/A,#N/A,FALSE,"022-97";#N/A,#N/A,FALSE,"028-97"}</definedName>
    <definedName name="saa" hidden="1">{#N/A,#N/A,FALSE,"GERAL";#N/A,#N/A,FALSE,"012-96";#N/A,#N/A,FALSE,"018-96";#N/A,#N/A,FALSE,"027-96";#N/A,#N/A,FALSE,"059-96";#N/A,#N/A,FALSE,"076-96";#N/A,#N/A,FALSE,"019-97";#N/A,#N/A,FALSE,"021-97";#N/A,#N/A,FALSE,"022-97";#N/A,#N/A,FALSE,"028-97"}</definedName>
    <definedName name="sadd" localSheetId="2" hidden="1">{#N/A,#N/A,FALSE,"GERAL";#N/A,#N/A,FALSE,"012-96";#N/A,#N/A,FALSE,"018-96";#N/A,#N/A,FALSE,"027-96";#N/A,#N/A,FALSE,"059-96";#N/A,#N/A,FALSE,"076-96";#N/A,#N/A,FALSE,"019-97";#N/A,#N/A,FALSE,"021-97";#N/A,#N/A,FALSE,"022-97";#N/A,#N/A,FALSE,"028-97"}</definedName>
    <definedName name="sadd" hidden="1">{#N/A,#N/A,FALSE,"GERAL";#N/A,#N/A,FALSE,"012-96";#N/A,#N/A,FALSE,"018-96";#N/A,#N/A,FALSE,"027-96";#N/A,#N/A,FALSE,"059-96";#N/A,#N/A,FALSE,"076-96";#N/A,#N/A,FALSE,"019-97";#N/A,#N/A,FALSE,"021-97";#N/A,#N/A,FALSE,"022-97";#N/A,#N/A,FALSE,"028-97"}</definedName>
    <definedName name="SHEET">#REF!</definedName>
    <definedName name="Si" localSheetId="2" hidden="1">{#N/A,#N/A,FALSE,"GERAL";#N/A,#N/A,FALSE,"012-96";#N/A,#N/A,FALSE,"018-96";#N/A,#N/A,FALSE,"027-96";#N/A,#N/A,FALSE,"059-96";#N/A,#N/A,FALSE,"076-96";#N/A,#N/A,FALSE,"019-97";#N/A,#N/A,FALSE,"021-97";#N/A,#N/A,FALSE,"022-97";#N/A,#N/A,FALSE,"028-97"}</definedName>
    <definedName name="Si" hidden="1">{#N/A,#N/A,FALSE,"GERAL";#N/A,#N/A,FALSE,"012-96";#N/A,#N/A,FALSE,"018-96";#N/A,#N/A,FALSE,"027-96";#N/A,#N/A,FALSE,"059-96";#N/A,#N/A,FALSE,"076-96";#N/A,#N/A,FALSE,"019-97";#N/A,#N/A,FALSE,"021-97";#N/A,#N/A,FALSE,"022-97";#N/A,#N/A,FALSE,"028-97"}</definedName>
    <definedName name="Subestação">#REF!</definedName>
    <definedName name="tabelaDenominação">#REF!</definedName>
    <definedName name="Tag_Carga">#REF!</definedName>
    <definedName name="Tag_CCM">#REF!</definedName>
    <definedName name="test">#REF!</definedName>
    <definedName name="teste1" localSheetId="2" hidden="1">{#N/A,#N/A,FALSE,"GERAL";#N/A,#N/A,FALSE,"012-96";#N/A,#N/A,FALSE,"018-96";#N/A,#N/A,FALSE,"027-96";#N/A,#N/A,FALSE,"059-96";#N/A,#N/A,FALSE,"076-96";#N/A,#N/A,FALSE,"019-97";#N/A,#N/A,FALSE,"021-97";#N/A,#N/A,FALSE,"022-97";#N/A,#N/A,FALSE,"028-97"}</definedName>
    <definedName name="teste1" hidden="1">{#N/A,#N/A,FALSE,"GERAL";#N/A,#N/A,FALSE,"012-96";#N/A,#N/A,FALSE,"018-96";#N/A,#N/A,FALSE,"027-96";#N/A,#N/A,FALSE,"059-96";#N/A,#N/A,FALSE,"076-96";#N/A,#N/A,FALSE,"019-97";#N/A,#N/A,FALSE,"021-97";#N/A,#N/A,FALSE,"022-97";#N/A,#N/A,FALSE,"028-97"}</definedName>
    <definedName name="_xlnm.Print_Titles" localSheetId="2">QQP!$11:$12</definedName>
    <definedName name="Títulos_impressão_IM">[1]MCBR!#REF!</definedName>
    <definedName name="w" localSheetId="2" hidden="1">{#N/A,#N/A,FALSE,"GERAL";#N/A,#N/A,FALSE,"012-96";#N/A,#N/A,FALSE,"018-96";#N/A,#N/A,FALSE,"027-96";#N/A,#N/A,FALSE,"059-96";#N/A,#N/A,FALSE,"076-96";#N/A,#N/A,FALSE,"019-97";#N/A,#N/A,FALSE,"021-97";#N/A,#N/A,FALSE,"022-97";#N/A,#N/A,FALSE,"028-97"}</definedName>
    <definedName name="w" hidden="1">{#N/A,#N/A,FALSE,"GERAL";#N/A,#N/A,FALSE,"012-96";#N/A,#N/A,FALSE,"018-96";#N/A,#N/A,FALSE,"027-96";#N/A,#N/A,FALSE,"059-96";#N/A,#N/A,FALSE,"076-96";#N/A,#N/A,FALSE,"019-97";#N/A,#N/A,FALSE,"021-97";#N/A,#N/A,FALSE,"022-97";#N/A,#N/A,FALSE,"028-97"}</definedName>
    <definedName name="wacc">#REF!</definedName>
    <definedName name="wrn.PENDENCIAS." localSheetId="2" hidden="1">{#N/A,#N/A,FALSE,"GERAL";#N/A,#N/A,FALSE,"012-96";#N/A,#N/A,FALSE,"018-96";#N/A,#N/A,FALSE,"027-96";#N/A,#N/A,FALSE,"059-96";#N/A,#N/A,FALSE,"076-96";#N/A,#N/A,FALSE,"019-97";#N/A,#N/A,FALSE,"021-97";#N/A,#N/A,FALSE,"022-97";#N/A,#N/A,FALSE,"028-97"}</definedName>
    <definedName name="wrn.PENDENCIAS." hidden="1">{#N/A,#N/A,FALSE,"GERAL";#N/A,#N/A,FALSE,"012-96";#N/A,#N/A,FALSE,"018-96";#N/A,#N/A,FALSE,"027-96";#N/A,#N/A,FALSE,"059-96";#N/A,#N/A,FALSE,"076-96";#N/A,#N/A,FALSE,"019-97";#N/A,#N/A,FALSE,"021-97";#N/A,#N/A,FALSE,"022-97";#N/A,#N/A,FALSE,"028-97"}</definedName>
    <definedName name="X">'[1]#REF'!$A$7</definedName>
    <definedName name="xxxx" localSheetId="2">#REF!</definedName>
    <definedName name="xxxx">#REF!</definedName>
    <definedName name="XXXXX" localSheetId="2" hidden="1">{#N/A,#N/A,FALSE,"GERAL";#N/A,#N/A,FALSE,"012-96";#N/A,#N/A,FALSE,"018-96";#N/A,#N/A,FALSE,"027-96";#N/A,#N/A,FALSE,"059-96";#N/A,#N/A,FALSE,"076-96";#N/A,#N/A,FALSE,"019-97";#N/A,#N/A,FALSE,"021-97";#N/A,#N/A,FALSE,"022-97";#N/A,#N/A,FALSE,"028-97"}</definedName>
    <definedName name="XXXXX" hidden="1">{#N/A,#N/A,FALSE,"GERAL";#N/A,#N/A,FALSE,"012-96";#N/A,#N/A,FALSE,"018-96";#N/A,#N/A,FALSE,"027-96";#N/A,#N/A,FALSE,"059-96";#N/A,#N/A,FALSE,"076-96";#N/A,#N/A,FALSE,"019-97";#N/A,#N/A,FALSE,"021-97";#N/A,#N/A,FALSE,"022-97";#N/A,#N/A,FALSE,"028-97"}</definedName>
    <definedName name="ZVZ" localSheetId="2" hidden="1">{#N/A,#N/A,FALSE,"GERAL";#N/A,#N/A,FALSE,"012-96";#N/A,#N/A,FALSE,"018-96";#N/A,#N/A,FALSE,"027-96";#N/A,#N/A,FALSE,"059-96";#N/A,#N/A,FALSE,"076-96";#N/A,#N/A,FALSE,"019-97";#N/A,#N/A,FALSE,"021-97";#N/A,#N/A,FALSE,"022-97";#N/A,#N/A,FALSE,"028-97"}</definedName>
    <definedName name="ZVZ" hidden="1">{#N/A,#N/A,FALSE,"GERAL";#N/A,#N/A,FALSE,"012-96";#N/A,#N/A,FALSE,"018-96";#N/A,#N/A,FALSE,"027-96";#N/A,#N/A,FALSE,"059-96";#N/A,#N/A,FALSE,"076-96";#N/A,#N/A,FALSE,"019-97";#N/A,#N/A,FALSE,"021-97";#N/A,#N/A,FALSE,"022-97";#N/A,#N/A,FALSE,"028-97"}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N87" i="3" l="1"/>
  <c r="L87" i="3"/>
  <c r="J87" i="3"/>
  <c r="H87" i="3"/>
  <c r="G86" i="3"/>
  <c r="G85" i="3"/>
  <c r="G84" i="3"/>
  <c r="G83" i="3"/>
  <c r="G82" i="3"/>
  <c r="G81" i="3"/>
  <c r="G80" i="3"/>
  <c r="G79" i="3"/>
  <c r="G87" i="3" s="1"/>
  <c r="N116" i="3"/>
  <c r="N118" i="3" s="1"/>
  <c r="L116" i="3"/>
  <c r="L118" i="3" s="1"/>
  <c r="J116" i="3"/>
  <c r="J118" i="3" s="1"/>
  <c r="H116" i="3"/>
  <c r="H118" i="3" s="1"/>
  <c r="G115" i="3"/>
  <c r="G114" i="3"/>
  <c r="G113" i="3"/>
  <c r="G112" i="3"/>
  <c r="G111" i="3"/>
  <c r="G110" i="3"/>
  <c r="G109" i="3"/>
  <c r="G108" i="3"/>
  <c r="I14" i="4"/>
  <c r="I16" i="4"/>
  <c r="I18" i="4"/>
  <c r="I20" i="4"/>
  <c r="G116" i="3" l="1"/>
  <c r="G118" i="3" s="1"/>
  <c r="I21" i="4"/>
  <c r="N101" i="3"/>
  <c r="L101" i="3"/>
  <c r="N73" i="3"/>
  <c r="L73" i="3"/>
  <c r="J73" i="3"/>
  <c r="H73" i="3"/>
  <c r="H59" i="3"/>
  <c r="J59" i="3"/>
  <c r="L59" i="3"/>
  <c r="N59" i="3"/>
  <c r="N45" i="3"/>
  <c r="L45" i="3"/>
  <c r="J45" i="3"/>
  <c r="H45" i="3"/>
  <c r="N31" i="3"/>
  <c r="L31" i="3"/>
  <c r="J31" i="3"/>
  <c r="H31" i="3"/>
  <c r="J101" i="3"/>
  <c r="H101" i="3"/>
  <c r="G94" i="3"/>
  <c r="G95" i="3"/>
  <c r="G96" i="3"/>
  <c r="G97" i="3"/>
  <c r="G98" i="3"/>
  <c r="G99" i="3"/>
  <c r="G100" i="3"/>
  <c r="G93" i="3"/>
  <c r="G66" i="3"/>
  <c r="G67" i="3"/>
  <c r="G68" i="3"/>
  <c r="G69" i="3"/>
  <c r="G70" i="3"/>
  <c r="G71" i="3"/>
  <c r="G72" i="3"/>
  <c r="G65" i="3"/>
  <c r="G52" i="3"/>
  <c r="G53" i="3"/>
  <c r="G54" i="3"/>
  <c r="G55" i="3"/>
  <c r="G56" i="3"/>
  <c r="G57" i="3"/>
  <c r="G58" i="3"/>
  <c r="G51" i="3"/>
  <c r="G38" i="3"/>
  <c r="G39" i="3"/>
  <c r="G40" i="3"/>
  <c r="G41" i="3"/>
  <c r="G42" i="3"/>
  <c r="G43" i="3"/>
  <c r="G44" i="3"/>
  <c r="G37" i="3"/>
  <c r="G23" i="3"/>
  <c r="G24" i="3"/>
  <c r="G25" i="3"/>
  <c r="G26" i="3"/>
  <c r="G27" i="3"/>
  <c r="G28" i="3"/>
  <c r="G29" i="3"/>
  <c r="G30" i="3"/>
  <c r="G22" i="3"/>
  <c r="N103" i="3" l="1"/>
  <c r="H103" i="3"/>
  <c r="G45" i="3"/>
  <c r="G73" i="3"/>
  <c r="G101" i="3"/>
  <c r="L103" i="3"/>
  <c r="N124" i="3" s="1"/>
  <c r="G59" i="3"/>
  <c r="G31" i="3"/>
  <c r="J103" i="3"/>
  <c r="H19" i="1"/>
  <c r="G19" i="1"/>
  <c r="F19" i="1"/>
  <c r="E19" i="1"/>
  <c r="D19" i="1"/>
  <c r="H18" i="1"/>
  <c r="G18" i="1"/>
  <c r="F18" i="1"/>
  <c r="E18" i="1"/>
  <c r="D18" i="1"/>
  <c r="I18" i="1" s="1"/>
  <c r="H17" i="1"/>
  <c r="G17" i="1"/>
  <c r="F17" i="1"/>
  <c r="E17" i="1"/>
  <c r="D17" i="1"/>
  <c r="H16" i="1"/>
  <c r="G16" i="1"/>
  <c r="F16" i="1"/>
  <c r="E16" i="1"/>
  <c r="D16" i="1"/>
  <c r="H15" i="1"/>
  <c r="G15" i="1"/>
  <c r="F15" i="1"/>
  <c r="E15" i="1"/>
  <c r="D15" i="1"/>
  <c r="H14" i="1"/>
  <c r="G14" i="1"/>
  <c r="F14" i="1"/>
  <c r="E14" i="1"/>
  <c r="D14" i="1"/>
  <c r="I14" i="1" s="1"/>
  <c r="H13" i="1"/>
  <c r="G13" i="1"/>
  <c r="F13" i="1"/>
  <c r="E13" i="1"/>
  <c r="D13" i="1"/>
  <c r="H12" i="1"/>
  <c r="G12" i="1"/>
  <c r="F12" i="1"/>
  <c r="F20" i="1" s="1"/>
  <c r="E12" i="1"/>
  <c r="D12" i="1"/>
  <c r="H10" i="1"/>
  <c r="G10" i="1"/>
  <c r="F10" i="1"/>
  <c r="E10" i="1"/>
  <c r="D10" i="1"/>
  <c r="I9" i="1"/>
  <c r="N126" i="3" l="1"/>
  <c r="N125" i="3"/>
  <c r="G103" i="3"/>
  <c r="N127" i="3"/>
  <c r="N130" i="3" s="1"/>
  <c r="G20" i="1"/>
  <c r="H20" i="1"/>
  <c r="I15" i="1"/>
  <c r="I19" i="1"/>
  <c r="E20" i="1"/>
  <c r="I12" i="1"/>
  <c r="I16" i="1"/>
  <c r="D20" i="1"/>
  <c r="I13" i="1"/>
  <c r="I17" i="1"/>
  <c r="I10" i="1"/>
  <c r="I20" i="1" l="1"/>
  <c r="L125" i="3"/>
  <c r="L126" i="3"/>
  <c r="L124" i="3"/>
  <c r="L127" i="3" s="1"/>
  <c r="L130" i="3" s="1"/>
  <c r="J126" i="3"/>
  <c r="J125" i="3"/>
  <c r="J124" i="3"/>
  <c r="H124" i="3"/>
  <c r="H127" i="3" s="1"/>
  <c r="H130" i="3" s="1"/>
  <c r="H125" i="3"/>
  <c r="H126" i="3"/>
  <c r="J127" i="3" l="1"/>
  <c r="J130" i="3" s="1"/>
  <c r="G128" i="3" l="1"/>
  <c r="G130" i="3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Daniel Monaco</author>
  </authors>
  <commentList>
    <comment ref="C35" authorId="0" shapeId="0" xr:uid="{00000000-0006-0000-0100-000001000000}">
      <text>
        <r>
          <rPr>
            <sz val="9"/>
            <color indexed="81"/>
            <rFont val="Tahoma"/>
            <family val="2"/>
          </rPr>
          <t xml:space="preserve">Sugestões para o preenchimento 
Desecrever detalhadamente os equipamentos.
Ex: Notobook (mémoria, tipo de HD, polegadas da tela, tipo de processador)
Câmera Fotograficas: tipo zoom, pixels,.
HD externo </t>
        </r>
      </text>
    </comment>
    <comment ref="C49" authorId="0" shapeId="0" xr:uid="{00000000-0006-0000-0100-000002000000}">
      <text>
        <r>
          <rPr>
            <sz val="9"/>
            <color indexed="81"/>
            <rFont val="Tahoma"/>
            <family val="2"/>
          </rPr>
          <t xml:space="preserve">
Sugestões para o preenchimento 
Desecrever detalhadamente os itens
Papelaria: tipo de caneta, tipo de papel , tamanho do papel e outros 
</t>
        </r>
      </text>
    </comment>
    <comment ref="C63" authorId="0" shapeId="0" xr:uid="{00000000-0006-0000-0100-000003000000}">
      <text>
        <r>
          <rPr>
            <sz val="9"/>
            <color indexed="81"/>
            <rFont val="Tahoma"/>
            <family val="2"/>
          </rPr>
          <t xml:space="preserve">Sugestões para o preenchimento 
Descerever os trechos , tipo de transporte
(àrea, terrestre e outros) e hospedagem.
Dividir o valor por grandes capitais  ou interior
** rubricas reservado para os participantes.
Para os funcionários do projeto os valores devem ser alocados na rubricas diárias. </t>
        </r>
      </text>
    </comment>
    <comment ref="C77" authorId="0" shapeId="0" xr:uid="{66BEE925-7488-4E7D-99D5-F8168A6D6DAD}">
      <text>
        <r>
          <rPr>
            <sz val="9"/>
            <color indexed="81"/>
            <rFont val="Tahoma"/>
            <family val="2"/>
          </rPr>
          <t xml:space="preserve">Sugestões para o preenchimento 
tipo de veículo que será alugado (utilitário, 4x4, ..)
Gasolina,  Diesel ou cartão combustivél </t>
        </r>
      </text>
    </comment>
    <comment ref="C91" authorId="0" shapeId="0" xr:uid="{00000000-0006-0000-0100-000004000000}">
      <text>
        <r>
          <rPr>
            <sz val="9"/>
            <color indexed="81"/>
            <rFont val="Tahoma"/>
            <family val="2"/>
          </rPr>
          <t>Detalhar os tipos de serviços.
Sugestões para o preenchimento 
Serviços de fotocópia: Material de divulgação (folder, convites devolutivas)
Contabilidade e Servços juridicos
Serviço de processamento da Folha
Pedágio
Plano de dados móveis 
Serviços de exames, admissionais, periódicos e demissional
Seguro
Outras consultorias (verificar regras de subcontratação no Edital)</t>
        </r>
      </text>
    </comment>
    <comment ref="C106" authorId="0" shapeId="0" xr:uid="{145649C2-9025-4A4C-8153-80185305BA05}">
      <text>
        <r>
          <rPr>
            <sz val="9"/>
            <color indexed="81"/>
            <rFont val="Tahoma"/>
            <family val="2"/>
          </rPr>
          <t xml:space="preserve">Custos de hospedagem, alimentação.
** Custo direcionado somente para a equipe do projeto.
</t>
        </r>
      </text>
    </comment>
  </commentList>
</comments>
</file>

<file path=xl/sharedStrings.xml><?xml version="1.0" encoding="utf-8"?>
<sst xmlns="http://schemas.openxmlformats.org/spreadsheetml/2006/main" count="233" uniqueCount="90">
  <si>
    <t>Código:</t>
  </si>
  <si>
    <t>FM-ADC-XXX</t>
  </si>
  <si>
    <t>TOTAL GERAL - 
Cronograma de desembolso</t>
  </si>
  <si>
    <t>Nº da revisão:</t>
  </si>
  <si>
    <t>Data da aprovação:</t>
  </si>
  <si>
    <t>XX/XX/20XX</t>
  </si>
  <si>
    <t>Abrangência:</t>
  </si>
  <si>
    <t>Corporativa</t>
  </si>
  <si>
    <t>Classificação:</t>
  </si>
  <si>
    <t>Público</t>
  </si>
  <si>
    <t>Marco 1</t>
  </si>
  <si>
    <t>Marco 2</t>
  </si>
  <si>
    <t>Marco 3</t>
  </si>
  <si>
    <t>Marco 4</t>
  </si>
  <si>
    <t>Marco 5</t>
  </si>
  <si>
    <t>Total</t>
  </si>
  <si>
    <t>1. Pesquisadores do ITV</t>
  </si>
  <si>
    <t>1. Bolsa de pesquisa</t>
  </si>
  <si>
    <t>2. Mão-de-Obra (CLT, Pessoa Física)</t>
  </si>
  <si>
    <t>3. Material de consumo</t>
  </si>
  <si>
    <t>4. Material permanente nacional</t>
  </si>
  <si>
    <t>5. Material permanente importado</t>
  </si>
  <si>
    <t>6. Serviços de terceiros</t>
  </si>
  <si>
    <t>7. Obras e edificações cívis</t>
  </si>
  <si>
    <t xml:space="preserve">8. Viagens </t>
  </si>
  <si>
    <t>9. Participação em congressos</t>
  </si>
  <si>
    <t>10. Taxas</t>
  </si>
  <si>
    <t>TOTAL GERAL</t>
  </si>
  <si>
    <t>Título do Projeto:</t>
  </si>
  <si>
    <t>Duração do Projeto (em meses):</t>
  </si>
  <si>
    <t>Tipo (Bolsa, CLT, Pessoa Jurídica, outro)</t>
  </si>
  <si>
    <t>Justificativa</t>
  </si>
  <si>
    <t>Duração (meses)</t>
  </si>
  <si>
    <t>Custo Unitário</t>
  </si>
  <si>
    <t>Custo Total</t>
  </si>
  <si>
    <t>Qtde</t>
  </si>
  <si>
    <t>Valor Total</t>
  </si>
  <si>
    <t>TOTAL</t>
  </si>
  <si>
    <t>Item</t>
  </si>
  <si>
    <t>Descrição</t>
  </si>
  <si>
    <t>Quantidade</t>
  </si>
  <si>
    <t>TOTAL GERAL (sem taxas)</t>
  </si>
  <si>
    <t>ORÇAMENTO DETALHADO - Taxas</t>
  </si>
  <si>
    <t>Tipo de Taxa Administração / Over Head</t>
  </si>
  <si>
    <t>Percentual Total</t>
  </si>
  <si>
    <t>Valor das taxas por ano</t>
  </si>
  <si>
    <t>TOTAL GERAL DAS TAXAS</t>
  </si>
  <si>
    <t>Total a ser desembolsado por ano</t>
  </si>
  <si>
    <t>VALOR</t>
  </si>
  <si>
    <t>Instituição  Parceira</t>
  </si>
  <si>
    <t>ORÇAMENTO DETALHADO - Materiais de Consumo</t>
  </si>
  <si>
    <t>ORÇAMENTO DETALHADO - Equipamentos Permanentes</t>
  </si>
  <si>
    <t>ORÇAMENTO DETALHADO - Recursos Humanos</t>
  </si>
  <si>
    <t>ORÇAMENTO DETALHADO - Viagens ou Deslocamentos</t>
  </si>
  <si>
    <t>ORÇAMENTO DETALHADO - Serviços (Comunicação, Contabilidade, Jurídico, etc.)</t>
  </si>
  <si>
    <t>Instituição Proponente:</t>
  </si>
  <si>
    <t>Responsável pelo projeto:</t>
  </si>
  <si>
    <t>DADOS DO PROJETO E DA INSTITUIÇÃO (não abrevie)</t>
  </si>
  <si>
    <t>Data de Inicio:</t>
  </si>
  <si>
    <t>Trimestre 1</t>
  </si>
  <si>
    <t>Trimestre 2</t>
  </si>
  <si>
    <t>Trimestre 3</t>
  </si>
  <si>
    <t>Trimestre 4</t>
  </si>
  <si>
    <t>ITEM</t>
  </si>
  <si>
    <t>DESCRIÇÃO DAS ATIVIDADES</t>
  </si>
  <si>
    <t>UNID.</t>
  </si>
  <si>
    <t>CRITÉRIO DE MEDIÇÃO</t>
  </si>
  <si>
    <t>QUANTIDADE</t>
  </si>
  <si>
    <t>PREÇO</t>
  </si>
  <si>
    <t>UNITÁRIO</t>
  </si>
  <si>
    <t>SUB-TOTAL GERAL</t>
  </si>
  <si>
    <t>Observações:</t>
  </si>
  <si>
    <t>Trimestre 1 (nome da primeira etapa ou da entrega a ser realizada até o mês 3)</t>
  </si>
  <si>
    <t>Trimestre 2 (nome da segunda etapa ou da entrega a ser realizada até o mês 6)</t>
  </si>
  <si>
    <t>Trimestre 4 (nome da quarta etapa ou da entrega a ser realizada até o mês 12)</t>
  </si>
  <si>
    <t>Trimestre 3 (nome da terceira etapa ou da entrega a ser realizada até o mês 9)</t>
  </si>
  <si>
    <t>Conforme Formulário de Apresentação de Proposta</t>
  </si>
  <si>
    <t>Elaborador:</t>
  </si>
  <si>
    <t>Carina Thaís Trigueiro</t>
  </si>
  <si>
    <t>Aprovador:</t>
  </si>
  <si>
    <t>Giosan Souto Junior</t>
  </si>
  <si>
    <t>Periodicidade da revisão:</t>
  </si>
  <si>
    <t>Anual</t>
  </si>
  <si>
    <t>00</t>
  </si>
  <si>
    <t>Planilha de Orçamento e Cronograma de Desembolso</t>
  </si>
  <si>
    <r>
      <rPr>
        <b/>
        <sz val="16"/>
        <rFont val="Calibri"/>
        <family val="2"/>
        <scheme val="minor"/>
      </rPr>
      <t xml:space="preserve">Planilha de Orçamento e Cronograma de Desembolso
</t>
    </r>
    <r>
      <rPr>
        <b/>
        <sz val="12"/>
        <rFont val="Calibri"/>
        <family val="2"/>
        <scheme val="minor"/>
      </rPr>
      <t>QUADRO DE QUANTIDADE E PREÇOS</t>
    </r>
  </si>
  <si>
    <t>Period. da revisão:</t>
  </si>
  <si>
    <t>FM-SUP-059</t>
  </si>
  <si>
    <t xml:space="preserve">ORÇAMENTO DETALHADO - Diárias </t>
  </si>
  <si>
    <t xml:space="preserve">ORÇAMENTO DETALHADO - Veículos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</si>
</sst>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4" formatCode="_-&quot;R$&quot;* #,##0.00_-;\-&quot;R$&quot;* #,##0.00_-;_-&quot;R$&quot;* &quot;-&quot;??_-;_-@_-"/>
    <numFmt numFmtId="43" formatCode="_-* #,##0.00_-;\-* #,##0.00_-;_-* &quot;-&quot;??_-;_-@_-"/>
    <numFmt numFmtId="164" formatCode="_(&quot;R$ &quot;* #,##0.00_);_(&quot;R$ &quot;* \(#,##0.00\);_(&quot;R$ &quot;* &quot;-&quot;??_);_(@_)"/>
    <numFmt numFmtId="165" formatCode="_-[$R$-416]\ * #,##0.00_-;\-[$R$-416]\ * #,##0.00_-;_-[$R$-416]\ * &quot;-&quot;_-;_-@_-"/>
    <numFmt numFmtId="166" formatCode="_-[$R$-416]\ * #,##0.00_-;\-[$R$-416]\ * #,##0.00_-;_-[$R$-416]\ * &quot;-&quot;??_-;_-@_-"/>
    <numFmt numFmtId="167" formatCode="_(* #,##0.00_);_(* \(#,##0.00\);_(* &quot;-&quot;??_);_(@_)"/>
  </numFmts>
  <fonts count="3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 tint="0.249977111117893"/>
      <name val="Arial"/>
      <family val="2"/>
    </font>
    <font>
      <b/>
      <sz val="18"/>
      <name val="Arial"/>
      <family val="2"/>
    </font>
    <font>
      <sz val="11"/>
      <color theme="1"/>
      <name val="Arial"/>
      <family val="2"/>
    </font>
    <font>
      <b/>
      <sz val="12"/>
      <color theme="0"/>
      <name val="Arial"/>
      <family val="2"/>
    </font>
    <font>
      <b/>
      <sz val="10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b/>
      <sz val="10"/>
      <color theme="0"/>
      <name val="Arial"/>
      <family val="2"/>
    </font>
    <font>
      <sz val="14"/>
      <color indexed="63"/>
      <name val="Arial"/>
      <family val="2"/>
    </font>
    <font>
      <sz val="11"/>
      <color indexed="63"/>
      <name val="Arial"/>
      <family val="2"/>
    </font>
    <font>
      <b/>
      <sz val="11"/>
      <color indexed="9"/>
      <name val="Cambria"/>
      <family val="1"/>
    </font>
    <font>
      <sz val="11"/>
      <color indexed="63"/>
      <name val="Cambria"/>
      <family val="1"/>
    </font>
    <font>
      <sz val="12"/>
      <color theme="1"/>
      <name val="Arial"/>
      <family val="2"/>
    </font>
    <font>
      <b/>
      <sz val="18"/>
      <color rgb="FFEDB111"/>
      <name val="Arial"/>
      <family val="2"/>
    </font>
    <font>
      <b/>
      <sz val="11"/>
      <color indexed="9"/>
      <name val="Arial"/>
      <family val="2"/>
    </font>
    <font>
      <b/>
      <sz val="11"/>
      <color theme="0"/>
      <name val="Arial"/>
      <family val="2"/>
    </font>
    <font>
      <sz val="11"/>
      <color theme="0"/>
      <name val="Arial"/>
      <family val="2"/>
    </font>
    <font>
      <sz val="9"/>
      <color indexed="81"/>
      <name val="Tahoma"/>
      <family val="2"/>
    </font>
    <font>
      <b/>
      <sz val="12"/>
      <name val="Calibri"/>
      <family val="2"/>
      <scheme val="minor"/>
    </font>
    <font>
      <sz val="10"/>
      <name val="Times New Roman"/>
      <family val="1"/>
    </font>
    <font>
      <sz val="8"/>
      <color theme="1"/>
      <name val="Arial"/>
      <family val="2"/>
    </font>
    <font>
      <b/>
      <sz val="10"/>
      <name val="Calibri"/>
      <family val="2"/>
      <scheme val="minor"/>
    </font>
    <font>
      <sz val="10"/>
      <color theme="1"/>
      <name val="Arial"/>
      <family val="2"/>
    </font>
    <font>
      <sz val="10"/>
      <name val="Arial"/>
      <family val="2"/>
    </font>
    <font>
      <sz val="10"/>
      <name val="Calibri"/>
      <family val="2"/>
      <scheme val="minor"/>
    </font>
    <font>
      <b/>
      <sz val="10"/>
      <color theme="1"/>
      <name val="Arial"/>
      <family val="2"/>
    </font>
    <font>
      <b/>
      <sz val="14"/>
      <color theme="7"/>
      <name val="Arial"/>
      <family val="2"/>
    </font>
    <font>
      <sz val="10"/>
      <color rgb="FF000000"/>
      <name val="Arial"/>
      <family val="2"/>
    </font>
    <font>
      <b/>
      <sz val="20"/>
      <name val="Arial"/>
      <family val="2"/>
    </font>
    <font>
      <b/>
      <sz val="16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007E7A"/>
        <bgColor indexed="64"/>
      </patternFill>
    </fill>
    <fill>
      <patternFill patternType="solid">
        <fgColor rgb="FFEDB11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9999"/>
        <bgColor indexed="64"/>
      </patternFill>
    </fill>
    <fill>
      <patternFill patternType="solid">
        <fgColor theme="0" tint="-0.249977111117893"/>
        <bgColor indexed="64"/>
      </patternFill>
    </fill>
  </fills>
  <borders count="86">
    <border>
      <left/>
      <right/>
      <top/>
      <bottom/>
      <diagonal/>
    </border>
    <border>
      <left/>
      <right style="hair">
        <color theme="0" tint="-0.499984740745262"/>
      </right>
      <top style="thin">
        <color theme="1" tint="0.39994506668294322"/>
      </top>
      <bottom style="hair">
        <color theme="0" tint="-0.499984740745262"/>
      </bottom>
      <diagonal/>
    </border>
    <border>
      <left style="hair">
        <color theme="0" tint="-0.499984740745262"/>
      </left>
      <right/>
      <top style="thin">
        <color theme="1" tint="0.39994506668294322"/>
      </top>
      <bottom style="hair">
        <color theme="0" tint="-0.499984740745262"/>
      </bottom>
      <diagonal/>
    </border>
    <border>
      <left/>
      <right/>
      <top style="thin">
        <color theme="1" tint="0.39994506668294322"/>
      </top>
      <bottom/>
      <diagonal/>
    </border>
    <border>
      <left/>
      <right style="hair">
        <color theme="0" tint="-0.499984740745262"/>
      </right>
      <top style="hair">
        <color theme="0" tint="-0.499984740745262"/>
      </top>
      <bottom style="hair">
        <color theme="0" tint="-0.499984740745262"/>
      </bottom>
      <diagonal/>
    </border>
    <border>
      <left style="hair">
        <color theme="0" tint="-0.499984740745262"/>
      </left>
      <right/>
      <top style="hair">
        <color theme="0" tint="-0.499984740745262"/>
      </top>
      <bottom style="hair">
        <color theme="0" tint="-0.499984740745262"/>
      </bottom>
      <diagonal/>
    </border>
    <border>
      <left/>
      <right style="hair">
        <color theme="0" tint="-0.499984740745262"/>
      </right>
      <top style="hair">
        <color theme="0" tint="-0.499984740745262"/>
      </top>
      <bottom style="thin">
        <color theme="1" tint="0.39994506668294322"/>
      </bottom>
      <diagonal/>
    </border>
    <border>
      <left style="hair">
        <color theme="0" tint="-0.499984740745262"/>
      </left>
      <right/>
      <top style="hair">
        <color theme="0" tint="-0.499984740745262"/>
      </top>
      <bottom style="thin">
        <color theme="1" tint="0.39994506668294322"/>
      </bottom>
      <diagonal/>
    </border>
    <border>
      <left/>
      <right/>
      <top/>
      <bottom style="thin">
        <color theme="1" tint="0.39994506668294322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theme="0"/>
      </right>
      <top style="medium">
        <color indexed="64"/>
      </top>
      <bottom/>
      <diagonal/>
    </border>
    <border>
      <left style="medium">
        <color theme="0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theme="0"/>
      </right>
      <top style="medium">
        <color indexed="64"/>
      </top>
      <bottom style="medium">
        <color theme="0"/>
      </bottom>
      <diagonal/>
    </border>
    <border>
      <left style="medium">
        <color theme="0"/>
      </left>
      <right style="medium">
        <color indexed="64"/>
      </right>
      <top style="medium">
        <color indexed="64"/>
      </top>
      <bottom style="medium">
        <color theme="0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theme="0"/>
      </right>
      <top style="medium">
        <color theme="0"/>
      </top>
      <bottom style="medium">
        <color theme="0"/>
      </bottom>
      <diagonal/>
    </border>
    <border>
      <left style="medium">
        <color theme="0"/>
      </left>
      <right style="medium">
        <color indexed="64"/>
      </right>
      <top style="medium">
        <color theme="0"/>
      </top>
      <bottom style="medium">
        <color theme="0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theme="0"/>
      </top>
      <bottom style="medium">
        <color indexed="64"/>
      </bottom>
      <diagonal/>
    </border>
    <border>
      <left/>
      <right style="medium">
        <color indexed="64"/>
      </right>
      <top style="medium">
        <color theme="0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rgb="FF008080"/>
      </bottom>
      <diagonal/>
    </border>
    <border>
      <left style="medium">
        <color indexed="9"/>
      </left>
      <right/>
      <top/>
      <bottom/>
      <diagonal/>
    </border>
    <border>
      <left style="thin">
        <color theme="0" tint="-0.24994659260841701"/>
      </left>
      <right/>
      <top style="thin">
        <color theme="0" tint="-0.24994659260841701"/>
      </top>
      <bottom style="thin">
        <color theme="0" tint="-0.24994659260841701"/>
      </bottom>
      <diagonal/>
    </border>
    <border>
      <left/>
      <right/>
      <top style="thin">
        <color theme="0" tint="-0.24994659260841701"/>
      </top>
      <bottom style="thin">
        <color theme="0" tint="-0.24994659260841701"/>
      </bottom>
      <diagonal/>
    </border>
    <border>
      <left/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/>
      <right/>
      <top/>
      <bottom style="thin">
        <color rgb="FF007E7A"/>
      </bottom>
      <diagonal/>
    </border>
    <border>
      <left style="medium">
        <color indexed="9"/>
      </left>
      <right/>
      <top style="medium">
        <color indexed="9"/>
      </top>
      <bottom style="thin">
        <color theme="0" tint="-0.24994659260841701"/>
      </bottom>
      <diagonal/>
    </border>
    <border>
      <left/>
      <right style="medium">
        <color indexed="9"/>
      </right>
      <top style="medium">
        <color indexed="9"/>
      </top>
      <bottom style="thin">
        <color theme="0" tint="-0.24994659260841701"/>
      </bottom>
      <diagonal/>
    </border>
    <border>
      <left/>
      <right/>
      <top/>
      <bottom style="thin">
        <color theme="0" tint="-0.24994659260841701"/>
      </bottom>
      <diagonal/>
    </border>
    <border>
      <left style="medium">
        <color indexed="9"/>
      </left>
      <right/>
      <top/>
      <bottom style="medium">
        <color indexed="9"/>
      </bottom>
      <diagonal/>
    </border>
    <border>
      <left/>
      <right/>
      <top/>
      <bottom style="medium">
        <color indexed="9"/>
      </bottom>
      <diagonal/>
    </border>
    <border>
      <left/>
      <right style="thick">
        <color indexed="9"/>
      </right>
      <top/>
      <bottom style="medium">
        <color indexed="9"/>
      </bottom>
      <diagonal/>
    </border>
    <border>
      <left style="medium">
        <color indexed="9"/>
      </left>
      <right style="medium">
        <color indexed="9"/>
      </right>
      <top/>
      <bottom style="medium">
        <color indexed="9"/>
      </bottom>
      <diagonal/>
    </border>
    <border>
      <left/>
      <right/>
      <top style="medium">
        <color indexed="9"/>
      </top>
      <bottom/>
      <diagonal/>
    </border>
    <border>
      <left/>
      <right style="medium">
        <color indexed="9"/>
      </right>
      <top/>
      <bottom style="medium">
        <color indexed="9"/>
      </bottom>
      <diagonal/>
    </border>
    <border>
      <left style="medium">
        <color indexed="9"/>
      </left>
      <right/>
      <top style="thin">
        <color theme="0" tint="-0.24994659260841701"/>
      </top>
      <bottom style="medium">
        <color indexed="9"/>
      </bottom>
      <diagonal/>
    </border>
    <border>
      <left/>
      <right style="medium">
        <color indexed="9"/>
      </right>
      <top style="thin">
        <color theme="0" tint="-0.24994659260841701"/>
      </top>
      <bottom style="medium">
        <color indexed="9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dotted">
        <color rgb="FF000000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rgb="FF000000"/>
      </left>
      <right style="thin">
        <color rgb="FF000000"/>
      </right>
      <top style="hair">
        <color indexed="64"/>
      </top>
      <bottom style="hair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indexed="64"/>
      </bottom>
      <diagonal/>
    </border>
    <border>
      <left style="thin">
        <color theme="0" tint="-0.499984740745262"/>
      </left>
      <right/>
      <top style="thin">
        <color indexed="64"/>
      </top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/>
      <top/>
      <bottom style="thin">
        <color indexed="64"/>
      </bottom>
      <diagonal/>
    </border>
    <border>
      <left style="thin">
        <color indexed="64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indexed="64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indexed="64"/>
      </left>
      <right style="thin">
        <color theme="0" tint="-0.499984740745262"/>
      </right>
      <top style="thin">
        <color theme="0" tint="-0.499984740745262"/>
      </top>
      <bottom style="thin">
        <color indexed="64"/>
      </bottom>
      <diagonal/>
    </border>
    <border>
      <left style="thin">
        <color rgb="FF000000"/>
      </left>
      <right/>
      <top style="hair">
        <color indexed="64"/>
      </top>
      <bottom style="thin">
        <color indexed="64"/>
      </bottom>
      <diagonal/>
    </border>
    <border>
      <left/>
      <right style="thin">
        <color rgb="FF000000"/>
      </right>
      <top style="hair">
        <color indexed="64"/>
      </top>
      <bottom style="thin">
        <color indexed="64"/>
      </bottom>
      <diagonal/>
    </border>
    <border>
      <left style="thin">
        <color rgb="FF000000"/>
      </left>
      <right/>
      <top style="hair">
        <color indexed="64"/>
      </top>
      <bottom style="hair">
        <color indexed="64"/>
      </bottom>
      <diagonal/>
    </border>
    <border>
      <left/>
      <right style="thin">
        <color rgb="FF000000"/>
      </right>
      <top style="hair">
        <color indexed="64"/>
      </top>
      <bottom style="hair">
        <color indexed="64"/>
      </bottom>
      <diagonal/>
    </border>
    <border>
      <left style="thin">
        <color theme="0" tint="-0.499984740745262"/>
      </left>
      <right/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8">
    <xf numFmtId="0" fontId="0" fillId="0" borderId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21" fillId="0" borderId="0"/>
    <xf numFmtId="167" fontId="22" fillId="0" borderId="0" applyFont="0" applyFill="0" applyBorder="0" applyAlignment="0" applyProtection="0"/>
    <xf numFmtId="0" fontId="22" fillId="0" borderId="0"/>
    <xf numFmtId="0" fontId="21" fillId="0" borderId="0"/>
    <xf numFmtId="167" fontId="25" fillId="0" borderId="0" applyFont="0" applyFill="0" applyBorder="0" applyAlignment="0" applyProtection="0"/>
  </cellStyleXfs>
  <cellXfs count="236">
    <xf numFmtId="0" fontId="0" fillId="0" borderId="0" xfId="0"/>
    <xf numFmtId="0" fontId="2" fillId="0" borderId="1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right" vertical="center" wrapText="1"/>
    </xf>
    <xf numFmtId="0" fontId="2" fillId="0" borderId="5" xfId="0" applyFont="1" applyBorder="1" applyAlignment="1">
      <alignment horizontal="left" vertical="center" wrapText="1"/>
    </xf>
    <xf numFmtId="14" fontId="2" fillId="0" borderId="5" xfId="0" applyNumberFormat="1" applyFont="1" applyBorder="1" applyAlignment="1">
      <alignment horizontal="left" vertical="center" wrapText="1"/>
    </xf>
    <xf numFmtId="0" fontId="2" fillId="0" borderId="6" xfId="0" applyFont="1" applyBorder="1" applyAlignment="1">
      <alignment horizontal="right" vertical="center" wrapText="1"/>
    </xf>
    <xf numFmtId="0" fontId="2" fillId="0" borderId="7" xfId="0" applyFont="1" applyBorder="1" applyAlignment="1">
      <alignment horizontal="left" vertical="center" wrapText="1"/>
    </xf>
    <xf numFmtId="0" fontId="0" fillId="2" borderId="0" xfId="0" applyFill="1" applyAlignment="1" applyProtection="1">
      <alignment wrapText="1"/>
    </xf>
    <xf numFmtId="0" fontId="0" fillId="2" borderId="0" xfId="0" applyFill="1" applyProtection="1"/>
    <xf numFmtId="0" fontId="4" fillId="2" borderId="0" xfId="0" applyFont="1" applyFill="1" applyAlignment="1" applyProtection="1">
      <alignment wrapText="1"/>
    </xf>
    <xf numFmtId="0" fontId="5" fillId="3" borderId="9" xfId="0" applyFont="1" applyFill="1" applyBorder="1" applyAlignment="1" applyProtection="1">
      <alignment horizontal="center" vertical="center" wrapText="1"/>
    </xf>
    <xf numFmtId="0" fontId="5" fillId="3" borderId="10" xfId="0" applyFont="1" applyFill="1" applyBorder="1" applyAlignment="1" applyProtection="1">
      <alignment horizontal="center" vertical="center" wrapText="1"/>
    </xf>
    <xf numFmtId="164" fontId="7" fillId="5" borderId="13" xfId="0" applyNumberFormat="1" applyFont="1" applyFill="1" applyBorder="1" applyAlignment="1" applyProtection="1">
      <alignment vertical="center"/>
    </xf>
    <xf numFmtId="164" fontId="7" fillId="5" borderId="14" xfId="0" applyNumberFormat="1" applyFont="1" applyFill="1" applyBorder="1" applyAlignment="1" applyProtection="1">
      <alignment vertical="center"/>
    </xf>
    <xf numFmtId="165" fontId="8" fillId="5" borderId="15" xfId="0" applyNumberFormat="1" applyFont="1" applyFill="1" applyBorder="1" applyAlignment="1" applyProtection="1">
      <alignment vertical="center"/>
    </xf>
    <xf numFmtId="165" fontId="7" fillId="5" borderId="18" xfId="0" applyNumberFormat="1" applyFont="1" applyFill="1" applyBorder="1" applyAlignment="1" applyProtection="1">
      <alignment vertical="center"/>
    </xf>
    <xf numFmtId="165" fontId="7" fillId="5" borderId="19" xfId="0" applyNumberFormat="1" applyFont="1" applyFill="1" applyBorder="1" applyAlignment="1" applyProtection="1">
      <alignment vertical="center"/>
    </xf>
    <xf numFmtId="165" fontId="8" fillId="5" borderId="20" xfId="0" applyNumberFormat="1" applyFont="1" applyFill="1" applyBorder="1" applyAlignment="1" applyProtection="1">
      <alignment vertical="center"/>
    </xf>
    <xf numFmtId="165" fontId="8" fillId="5" borderId="21" xfId="0" applyNumberFormat="1" applyFont="1" applyFill="1" applyBorder="1" applyAlignment="1" applyProtection="1">
      <alignment vertical="center"/>
    </xf>
    <xf numFmtId="165" fontId="8" fillId="5" borderId="24" xfId="0" applyNumberFormat="1" applyFont="1" applyFill="1" applyBorder="1" applyAlignment="1" applyProtection="1">
      <alignment vertical="center"/>
    </xf>
    <xf numFmtId="165" fontId="8" fillId="5" borderId="27" xfId="0" applyNumberFormat="1" applyFont="1" applyFill="1" applyBorder="1" applyAlignment="1" applyProtection="1">
      <alignment vertical="center"/>
    </xf>
    <xf numFmtId="165" fontId="8" fillId="5" borderId="28" xfId="0" applyNumberFormat="1" applyFont="1" applyFill="1" applyBorder="1" applyAlignment="1" applyProtection="1">
      <alignment vertical="center"/>
    </xf>
    <xf numFmtId="165" fontId="8" fillId="5" borderId="29" xfId="0" applyNumberFormat="1" applyFont="1" applyFill="1" applyBorder="1" applyAlignment="1" applyProtection="1">
      <alignment vertical="center"/>
    </xf>
    <xf numFmtId="0" fontId="13" fillId="2" borderId="0" xfId="0" applyFont="1" applyFill="1" applyBorder="1" applyAlignment="1" applyProtection="1">
      <alignment horizontal="center" vertical="center" wrapText="1"/>
      <protection locked="0"/>
    </xf>
    <xf numFmtId="0" fontId="0" fillId="2" borderId="0" xfId="0" applyFill="1" applyAlignment="1" applyProtection="1">
      <alignment wrapText="1"/>
      <protection locked="0"/>
    </xf>
    <xf numFmtId="0" fontId="4" fillId="2" borderId="0" xfId="0" applyFont="1" applyFill="1" applyAlignment="1" applyProtection="1">
      <alignment vertical="center" wrapText="1"/>
      <protection locked="0"/>
    </xf>
    <xf numFmtId="0" fontId="4" fillId="2" borderId="0" xfId="0" applyFont="1" applyFill="1" applyAlignment="1" applyProtection="1">
      <alignment horizontal="center" vertical="center" wrapText="1"/>
      <protection locked="0"/>
    </xf>
    <xf numFmtId="0" fontId="0" fillId="2" borderId="0" xfId="0" applyFill="1" applyAlignment="1" applyProtection="1">
      <alignment vertical="center" wrapText="1"/>
      <protection locked="0"/>
    </xf>
    <xf numFmtId="0" fontId="4" fillId="2" borderId="36" xfId="0" applyFont="1" applyFill="1" applyBorder="1" applyAlignment="1" applyProtection="1">
      <alignment vertical="center" wrapText="1"/>
      <protection locked="0"/>
    </xf>
    <xf numFmtId="0" fontId="12" fillId="2" borderId="31" xfId="0" applyFont="1" applyFill="1" applyBorder="1" applyAlignment="1" applyProtection="1">
      <alignment horizontal="center" vertical="center" wrapText="1"/>
      <protection locked="0"/>
    </xf>
    <xf numFmtId="0" fontId="12" fillId="2" borderId="0" xfId="0" applyFont="1" applyFill="1" applyBorder="1" applyAlignment="1" applyProtection="1">
      <alignment horizontal="center" vertical="center" wrapText="1"/>
      <protection locked="0"/>
    </xf>
    <xf numFmtId="0" fontId="4" fillId="2" borderId="0" xfId="0" applyFont="1" applyFill="1" applyAlignment="1" applyProtection="1">
      <alignment wrapText="1"/>
      <protection locked="0"/>
    </xf>
    <xf numFmtId="0" fontId="4" fillId="2" borderId="30" xfId="0" applyFont="1" applyFill="1" applyBorder="1" applyAlignment="1" applyProtection="1">
      <alignment vertical="center" wrapText="1"/>
      <protection locked="0"/>
    </xf>
    <xf numFmtId="0" fontId="10" fillId="2" borderId="0" xfId="0" applyFont="1" applyFill="1" applyBorder="1" applyAlignment="1" applyProtection="1">
      <alignment horizontal="left" vertical="center" wrapText="1"/>
      <protection locked="0"/>
    </xf>
    <xf numFmtId="0" fontId="4" fillId="2" borderId="0" xfId="0" applyFont="1" applyFill="1" applyBorder="1" applyAlignment="1" applyProtection="1">
      <alignment vertical="center" wrapText="1"/>
      <protection locked="0"/>
    </xf>
    <xf numFmtId="0" fontId="16" fillId="2" borderId="0" xfId="0" applyFont="1" applyFill="1" applyBorder="1" applyAlignment="1" applyProtection="1">
      <alignment horizontal="left" vertical="center" wrapText="1"/>
      <protection locked="0"/>
    </xf>
    <xf numFmtId="0" fontId="17" fillId="3" borderId="39" xfId="0" quotePrefix="1" applyFont="1" applyFill="1" applyBorder="1" applyAlignment="1" applyProtection="1">
      <alignment horizontal="center" vertical="center" wrapText="1"/>
      <protection locked="0"/>
    </xf>
    <xf numFmtId="0" fontId="4" fillId="0" borderId="0" xfId="0" applyFont="1" applyFill="1" applyAlignment="1" applyProtection="1">
      <alignment wrapText="1"/>
      <protection locked="0"/>
    </xf>
    <xf numFmtId="0" fontId="7" fillId="0" borderId="35" xfId="0" applyFont="1" applyFill="1" applyBorder="1" applyAlignment="1" applyProtection="1">
      <alignment vertical="center" wrapText="1"/>
      <protection locked="0"/>
    </xf>
    <xf numFmtId="0" fontId="7" fillId="0" borderId="35" xfId="0" applyFont="1" applyFill="1" applyBorder="1" applyAlignment="1" applyProtection="1">
      <alignment horizontal="center" vertical="center" wrapText="1"/>
      <protection locked="0"/>
    </xf>
    <xf numFmtId="166" fontId="7" fillId="0" borderId="35" xfId="0" applyNumberFormat="1" applyFont="1" applyFill="1" applyBorder="1" applyAlignment="1" applyProtection="1">
      <alignment vertical="center" wrapText="1"/>
      <protection locked="0"/>
    </xf>
    <xf numFmtId="166" fontId="7" fillId="5" borderId="35" xfId="0" applyNumberFormat="1" applyFont="1" applyFill="1" applyBorder="1" applyAlignment="1" applyProtection="1">
      <alignment vertical="center" wrapText="1"/>
      <protection locked="0"/>
    </xf>
    <xf numFmtId="0" fontId="7" fillId="6" borderId="35" xfId="0" applyFont="1" applyFill="1" applyBorder="1" applyAlignment="1" applyProtection="1">
      <alignment vertical="center" wrapText="1"/>
      <protection locked="0"/>
    </xf>
    <xf numFmtId="0" fontId="7" fillId="6" borderId="35" xfId="0" applyFont="1" applyFill="1" applyBorder="1" applyAlignment="1" applyProtection="1">
      <alignment horizontal="center" vertical="center" wrapText="1"/>
      <protection locked="0"/>
    </xf>
    <xf numFmtId="166" fontId="7" fillId="6" borderId="35" xfId="0" applyNumberFormat="1" applyFont="1" applyFill="1" applyBorder="1" applyAlignment="1" applyProtection="1">
      <alignment vertical="center" wrapText="1"/>
      <protection locked="0"/>
    </xf>
    <xf numFmtId="166" fontId="8" fillId="5" borderId="43" xfId="0" quotePrefix="1" applyNumberFormat="1" applyFont="1" applyFill="1" applyBorder="1" applyAlignment="1" applyProtection="1">
      <alignment horizontal="center" vertical="center" wrapText="1"/>
      <protection locked="0"/>
    </xf>
    <xf numFmtId="0" fontId="11" fillId="2" borderId="0" xfId="0" applyFont="1" applyFill="1" applyBorder="1" applyAlignment="1" applyProtection="1">
      <alignment horizontal="left" vertical="center" wrapText="1"/>
      <protection locked="0"/>
    </xf>
    <xf numFmtId="0" fontId="10" fillId="2" borderId="36" xfId="0" applyFont="1" applyFill="1" applyBorder="1" applyAlignment="1" applyProtection="1">
      <alignment horizontal="left" vertical="center" wrapText="1"/>
      <protection locked="0"/>
    </xf>
    <xf numFmtId="0" fontId="11" fillId="6" borderId="35" xfId="0" applyFont="1" applyFill="1" applyBorder="1" applyAlignment="1" applyProtection="1">
      <alignment vertical="center" wrapText="1"/>
      <protection locked="0"/>
    </xf>
    <xf numFmtId="0" fontId="11" fillId="6" borderId="35" xfId="0" applyFont="1" applyFill="1" applyBorder="1" applyAlignment="1" applyProtection="1">
      <alignment horizontal="center" vertical="center" wrapText="1"/>
      <protection locked="0"/>
    </xf>
    <xf numFmtId="166" fontId="11" fillId="6" borderId="35" xfId="0" applyNumberFormat="1" applyFont="1" applyFill="1" applyBorder="1" applyAlignment="1" applyProtection="1">
      <alignment vertical="center" wrapText="1"/>
      <protection locked="0"/>
    </xf>
    <xf numFmtId="0" fontId="11" fillId="0" borderId="35" xfId="0" applyFont="1" applyFill="1" applyBorder="1" applyAlignment="1" applyProtection="1">
      <alignment vertical="center" wrapText="1"/>
      <protection locked="0"/>
    </xf>
    <xf numFmtId="0" fontId="11" fillId="0" borderId="35" xfId="0" applyFont="1" applyFill="1" applyBorder="1" applyAlignment="1" applyProtection="1">
      <alignment horizontal="center" vertical="center" wrapText="1"/>
      <protection locked="0"/>
    </xf>
    <xf numFmtId="166" fontId="11" fillId="0" borderId="35" xfId="0" applyNumberFormat="1" applyFont="1" applyFill="1" applyBorder="1" applyAlignment="1" applyProtection="1">
      <alignment vertical="center" wrapText="1"/>
      <protection locked="0"/>
    </xf>
    <xf numFmtId="0" fontId="11" fillId="6" borderId="32" xfId="0" applyFont="1" applyFill="1" applyBorder="1" applyAlignment="1" applyProtection="1">
      <alignment horizontal="center" vertical="center" wrapText="1"/>
      <protection locked="0"/>
    </xf>
    <xf numFmtId="0" fontId="11" fillId="6" borderId="34" xfId="0" applyFont="1" applyFill="1" applyBorder="1" applyAlignment="1" applyProtection="1">
      <alignment horizontal="center" vertical="center" wrapText="1"/>
      <protection locked="0"/>
    </xf>
    <xf numFmtId="0" fontId="18" fillId="2" borderId="0" xfId="0" applyFont="1" applyFill="1" applyAlignment="1" applyProtection="1">
      <alignment wrapText="1"/>
      <protection locked="0"/>
    </xf>
    <xf numFmtId="166" fontId="18" fillId="0" borderId="0" xfId="0" applyNumberFormat="1" applyFont="1" applyFill="1" applyAlignment="1" applyProtection="1">
      <alignment wrapText="1"/>
      <protection locked="0"/>
    </xf>
    <xf numFmtId="9" fontId="7" fillId="6" borderId="35" xfId="1" applyFont="1" applyFill="1" applyBorder="1" applyAlignment="1" applyProtection="1">
      <alignment vertical="center" wrapText="1"/>
      <protection locked="0"/>
    </xf>
    <xf numFmtId="9" fontId="8" fillId="5" borderId="43" xfId="1" quotePrefix="1" applyFont="1" applyFill="1" applyBorder="1" applyAlignment="1" applyProtection="1">
      <alignment horizontal="center" vertical="center" wrapText="1"/>
      <protection locked="0"/>
    </xf>
    <xf numFmtId="166" fontId="0" fillId="2" borderId="0" xfId="0" applyNumberFormat="1" applyFill="1" applyAlignment="1" applyProtection="1">
      <alignment wrapText="1"/>
      <protection locked="0"/>
    </xf>
    <xf numFmtId="0" fontId="7" fillId="0" borderId="35" xfId="0" applyNumberFormat="1" applyFont="1" applyFill="1" applyBorder="1" applyAlignment="1" applyProtection="1">
      <alignment vertical="center" wrapText="1"/>
      <protection locked="0"/>
    </xf>
    <xf numFmtId="0" fontId="7" fillId="6" borderId="35" xfId="0" applyNumberFormat="1" applyFont="1" applyFill="1" applyBorder="1" applyAlignment="1" applyProtection="1">
      <alignment vertical="center" wrapText="1"/>
      <protection locked="0"/>
    </xf>
    <xf numFmtId="0" fontId="17" fillId="3" borderId="39" xfId="0" quotePrefix="1" applyFont="1" applyFill="1" applyBorder="1" applyAlignment="1" applyProtection="1">
      <alignment horizontal="center" vertical="center" wrapText="1"/>
      <protection locked="0"/>
    </xf>
    <xf numFmtId="166" fontId="17" fillId="7" borderId="43" xfId="0" quotePrefix="1" applyNumberFormat="1" applyFont="1" applyFill="1" applyBorder="1" applyAlignment="1" applyProtection="1">
      <alignment horizontal="center" vertical="center" wrapText="1"/>
      <protection locked="0"/>
    </xf>
    <xf numFmtId="0" fontId="16" fillId="2" borderId="40" xfId="0" applyFont="1" applyFill="1" applyBorder="1" applyAlignment="1" applyProtection="1">
      <alignment horizontal="left" vertical="center" wrapText="1"/>
      <protection locked="0"/>
    </xf>
    <xf numFmtId="0" fontId="16" fillId="2" borderId="41" xfId="0" applyFont="1" applyFill="1" applyBorder="1" applyAlignment="1" applyProtection="1">
      <alignment horizontal="left" vertical="center" wrapText="1"/>
      <protection locked="0"/>
    </xf>
    <xf numFmtId="0" fontId="4" fillId="2" borderId="49" xfId="0" applyFont="1" applyFill="1" applyBorder="1" applyAlignment="1" applyProtection="1">
      <alignment vertical="center" wrapText="1"/>
      <protection locked="0"/>
    </xf>
    <xf numFmtId="0" fontId="17" fillId="3" borderId="39" xfId="0" quotePrefix="1" applyFont="1" applyFill="1" applyBorder="1" applyAlignment="1" applyProtection="1">
      <alignment horizontal="center" vertical="center" wrapText="1"/>
      <protection locked="0"/>
    </xf>
    <xf numFmtId="0" fontId="18" fillId="3" borderId="0" xfId="0" applyFont="1" applyFill="1" applyBorder="1" applyAlignment="1" applyProtection="1">
      <alignment vertical="center" shrinkToFit="1"/>
      <protection locked="0"/>
    </xf>
    <xf numFmtId="0" fontId="11" fillId="6" borderId="35" xfId="0" applyNumberFormat="1" applyFont="1" applyFill="1" applyBorder="1" applyAlignment="1" applyProtection="1">
      <alignment vertical="center" wrapText="1"/>
      <protection locked="0"/>
    </xf>
    <xf numFmtId="0" fontId="11" fillId="0" borderId="35" xfId="0" applyNumberFormat="1" applyFont="1" applyFill="1" applyBorder="1" applyAlignment="1" applyProtection="1">
      <alignment vertical="center" wrapText="1"/>
      <protection locked="0"/>
    </xf>
    <xf numFmtId="44" fontId="11" fillId="6" borderId="35" xfId="0" applyNumberFormat="1" applyFont="1" applyFill="1" applyBorder="1" applyAlignment="1" applyProtection="1">
      <alignment vertical="center" wrapText="1"/>
      <protection locked="0"/>
    </xf>
    <xf numFmtId="44" fontId="11" fillId="0" borderId="35" xfId="0" applyNumberFormat="1" applyFont="1" applyFill="1" applyBorder="1" applyAlignment="1" applyProtection="1">
      <alignment vertical="center" wrapText="1"/>
      <protection locked="0"/>
    </xf>
    <xf numFmtId="0" fontId="10" fillId="2" borderId="30" xfId="0" applyFont="1" applyFill="1" applyBorder="1" applyAlignment="1" applyProtection="1">
      <alignment vertical="center" wrapText="1"/>
      <protection locked="0"/>
    </xf>
    <xf numFmtId="0" fontId="10" fillId="2" borderId="30" xfId="0" applyFont="1" applyFill="1" applyBorder="1" applyAlignment="1" applyProtection="1">
      <alignment horizontal="left" vertical="center"/>
      <protection locked="0"/>
    </xf>
    <xf numFmtId="43" fontId="8" fillId="5" borderId="43" xfId="1" quotePrefix="1" applyNumberFormat="1" applyFont="1" applyFill="1" applyBorder="1" applyAlignment="1" applyProtection="1">
      <alignment horizontal="center" vertical="center" wrapText="1"/>
      <protection locked="0"/>
    </xf>
    <xf numFmtId="43" fontId="17" fillId="3" borderId="43" xfId="1" quotePrefix="1" applyNumberFormat="1" applyFont="1" applyFill="1" applyBorder="1" applyAlignment="1" applyProtection="1">
      <alignment horizontal="center" vertical="center" wrapText="1"/>
      <protection locked="0"/>
    </xf>
    <xf numFmtId="0" fontId="14" fillId="2" borderId="32" xfId="0" applyFont="1" applyFill="1" applyBorder="1" applyAlignment="1" applyProtection="1">
      <alignment horizontal="center" vertical="center"/>
      <protection locked="0"/>
    </xf>
    <xf numFmtId="0" fontId="14" fillId="2" borderId="33" xfId="0" applyFont="1" applyFill="1" applyBorder="1" applyAlignment="1" applyProtection="1">
      <alignment horizontal="center" vertical="center"/>
      <protection locked="0"/>
    </xf>
    <xf numFmtId="0" fontId="14" fillId="2" borderId="34" xfId="0" applyFont="1" applyFill="1" applyBorder="1" applyAlignment="1" applyProtection="1">
      <alignment horizontal="center" vertical="center"/>
      <protection locked="0"/>
    </xf>
    <xf numFmtId="0" fontId="0" fillId="0" borderId="0" xfId="0" applyFont="1"/>
    <xf numFmtId="0" fontId="22" fillId="0" borderId="0" xfId="5" applyAlignment="1">
      <alignment vertical="center"/>
    </xf>
    <xf numFmtId="167" fontId="6" fillId="0" borderId="19" xfId="4" applyFont="1" applyFill="1" applyBorder="1" applyAlignment="1">
      <alignment horizontal="center"/>
    </xf>
    <xf numFmtId="167" fontId="6" fillId="0" borderId="18" xfId="4" applyFont="1" applyBorder="1" applyAlignment="1">
      <alignment horizontal="center"/>
    </xf>
    <xf numFmtId="0" fontId="24" fillId="0" borderId="0" xfId="5" applyFont="1" applyAlignment="1">
      <alignment vertical="center"/>
    </xf>
    <xf numFmtId="3" fontId="25" fillId="0" borderId="56" xfId="7" applyNumberFormat="1" applyFont="1" applyFill="1" applyBorder="1" applyAlignment="1" applyProtection="1">
      <alignment horizontal="center" vertical="center" wrapText="1"/>
      <protection locked="0"/>
    </xf>
    <xf numFmtId="0" fontId="25" fillId="0" borderId="0" xfId="5" applyNumberFormat="1" applyFont="1" applyFill="1" applyBorder="1" applyAlignment="1" applyProtection="1">
      <alignment horizontal="left" vertical="center"/>
    </xf>
    <xf numFmtId="0" fontId="27" fillId="0" borderId="58" xfId="5" applyFont="1" applyBorder="1" applyAlignment="1">
      <alignment vertical="center"/>
    </xf>
    <xf numFmtId="0" fontId="22" fillId="0" borderId="48" xfId="5" applyBorder="1" applyAlignment="1">
      <alignment vertical="center"/>
    </xf>
    <xf numFmtId="4" fontId="22" fillId="0" borderId="48" xfId="5" applyNumberFormat="1" applyBorder="1" applyAlignment="1">
      <alignment horizontal="center" vertical="center"/>
    </xf>
    <xf numFmtId="0" fontId="22" fillId="0" borderId="48" xfId="5" applyBorder="1" applyAlignment="1">
      <alignment horizontal="center"/>
    </xf>
    <xf numFmtId="0" fontId="22" fillId="0" borderId="59" xfId="5" applyBorder="1" applyAlignment="1">
      <alignment horizontal="center"/>
    </xf>
    <xf numFmtId="0" fontId="24" fillId="0" borderId="60" xfId="5" applyFont="1" applyBorder="1" applyAlignment="1">
      <alignment vertical="center"/>
    </xf>
    <xf numFmtId="0" fontId="22" fillId="0" borderId="0" xfId="5" applyBorder="1" applyAlignment="1">
      <alignment vertical="center"/>
    </xf>
    <xf numFmtId="4" fontId="22" fillId="0" borderId="0" xfId="5" applyNumberFormat="1" applyBorder="1" applyAlignment="1">
      <alignment horizontal="center" vertical="center"/>
    </xf>
    <xf numFmtId="0" fontId="22" fillId="0" borderId="0" xfId="5" applyBorder="1" applyAlignment="1">
      <alignment horizontal="center"/>
    </xf>
    <xf numFmtId="44" fontId="26" fillId="0" borderId="61" xfId="2" applyFont="1" applyFill="1" applyBorder="1" applyAlignment="1" applyProtection="1">
      <alignment horizontal="center" vertical="center" wrapText="1"/>
    </xf>
    <xf numFmtId="0" fontId="22" fillId="0" borderId="61" xfId="5" applyFill="1" applyBorder="1" applyAlignment="1">
      <alignment horizontal="center"/>
    </xf>
    <xf numFmtId="9" fontId="22" fillId="0" borderId="61" xfId="1" applyFont="1" applyBorder="1" applyAlignment="1">
      <alignment horizontal="center"/>
    </xf>
    <xf numFmtId="0" fontId="22" fillId="0" borderId="61" xfId="5" applyBorder="1" applyAlignment="1">
      <alignment horizontal="center"/>
    </xf>
    <xf numFmtId="0" fontId="22" fillId="0" borderId="60" xfId="5" applyFont="1" applyBorder="1" applyAlignment="1">
      <alignment vertical="center"/>
    </xf>
    <xf numFmtId="0" fontId="22" fillId="0" borderId="62" xfId="5" applyFont="1" applyBorder="1" applyAlignment="1">
      <alignment vertical="center"/>
    </xf>
    <xf numFmtId="0" fontId="22" fillId="0" borderId="49" xfId="5" applyBorder="1" applyAlignment="1">
      <alignment vertical="center"/>
    </xf>
    <xf numFmtId="4" fontId="22" fillId="0" borderId="49" xfId="5" applyNumberFormat="1" applyBorder="1" applyAlignment="1">
      <alignment horizontal="center" vertical="center"/>
    </xf>
    <xf numFmtId="0" fontId="22" fillId="0" borderId="49" xfId="5" applyBorder="1" applyAlignment="1">
      <alignment horizontal="center"/>
    </xf>
    <xf numFmtId="0" fontId="22" fillId="0" borderId="63" xfId="5" applyBorder="1" applyAlignment="1">
      <alignment horizontal="center"/>
    </xf>
    <xf numFmtId="0" fontId="22" fillId="0" borderId="0" xfId="5" applyFont="1" applyAlignment="1">
      <alignment vertical="center"/>
    </xf>
    <xf numFmtId="4" fontId="22" fillId="0" borderId="0" xfId="5" applyNumberFormat="1" applyAlignment="1">
      <alignment horizontal="center" vertical="center"/>
    </xf>
    <xf numFmtId="0" fontId="22" fillId="0" borderId="0" xfId="5" applyAlignment="1">
      <alignment horizontal="center"/>
    </xf>
    <xf numFmtId="1" fontId="23" fillId="7" borderId="53" xfId="0" applyNumberFormat="1" applyFont="1" applyFill="1" applyBorder="1" applyAlignment="1" applyProtection="1">
      <alignment horizontal="center" vertical="center" wrapText="1"/>
    </xf>
    <xf numFmtId="1" fontId="23" fillId="7" borderId="54" xfId="0" applyNumberFormat="1" applyFont="1" applyFill="1" applyBorder="1" applyAlignment="1" applyProtection="1">
      <alignment vertical="center" wrapText="1"/>
    </xf>
    <xf numFmtId="1" fontId="23" fillId="7" borderId="54" xfId="0" applyNumberFormat="1" applyFont="1" applyFill="1" applyBorder="1" applyAlignment="1" applyProtection="1">
      <alignment horizontal="center" vertical="center" wrapText="1"/>
    </xf>
    <xf numFmtId="1" fontId="23" fillId="7" borderId="55" xfId="0" applyNumberFormat="1" applyFont="1" applyFill="1" applyBorder="1" applyAlignment="1" applyProtection="1">
      <alignment horizontal="center" vertical="center" wrapText="1"/>
    </xf>
    <xf numFmtId="44" fontId="24" fillId="0" borderId="57" xfId="4" applyNumberFormat="1" applyFont="1" applyBorder="1" applyAlignment="1">
      <alignment horizontal="center" vertical="center"/>
    </xf>
    <xf numFmtId="44" fontId="23" fillId="7" borderId="53" xfId="0" applyNumberFormat="1" applyFont="1" applyFill="1" applyBorder="1" applyAlignment="1" applyProtection="1">
      <alignment horizontal="center" vertical="center" wrapText="1"/>
    </xf>
    <xf numFmtId="44" fontId="23" fillId="7" borderId="55" xfId="0" applyNumberFormat="1" applyFont="1" applyFill="1" applyBorder="1" applyAlignment="1" applyProtection="1">
      <alignment horizontal="center" vertical="center" wrapText="1"/>
    </xf>
    <xf numFmtId="0" fontId="29" fillId="0" borderId="64" xfId="0" applyFont="1" applyBorder="1" applyAlignment="1">
      <alignment horizontal="center" vertical="center" wrapText="1" readingOrder="1"/>
    </xf>
    <xf numFmtId="3" fontId="25" fillId="0" borderId="66" xfId="7" applyNumberFormat="1" applyFont="1" applyFill="1" applyBorder="1" applyAlignment="1" applyProtection="1">
      <alignment horizontal="center" vertical="center" wrapText="1"/>
      <protection locked="0"/>
    </xf>
    <xf numFmtId="44" fontId="24" fillId="0" borderId="67" xfId="4" applyNumberFormat="1" applyFont="1" applyBorder="1" applyAlignment="1">
      <alignment horizontal="center" vertical="center"/>
    </xf>
    <xf numFmtId="0" fontId="29" fillId="0" borderId="64" xfId="0" applyFont="1" applyFill="1" applyBorder="1" applyAlignment="1">
      <alignment horizontal="center" vertical="center" wrapText="1" readingOrder="1"/>
    </xf>
    <xf numFmtId="0" fontId="25" fillId="8" borderId="52" xfId="0" applyFont="1" applyFill="1" applyBorder="1" applyAlignment="1" applyProtection="1">
      <alignment horizontal="left" vertical="center" wrapText="1"/>
    </xf>
    <xf numFmtId="0" fontId="6" fillId="8" borderId="49" xfId="0" applyFont="1" applyFill="1" applyBorder="1" applyAlignment="1" applyProtection="1">
      <alignment horizontal="left" vertical="center" wrapText="1"/>
    </xf>
    <xf numFmtId="0" fontId="25" fillId="8" borderId="52" xfId="0" applyFont="1" applyFill="1" applyBorder="1" applyAlignment="1" applyProtection="1">
      <alignment horizontal="center" vertical="center" wrapText="1"/>
    </xf>
    <xf numFmtId="0" fontId="25" fillId="8" borderId="49" xfId="0" applyFont="1" applyFill="1" applyBorder="1" applyAlignment="1" applyProtection="1">
      <alignment horizontal="center" vertical="center" wrapText="1"/>
    </xf>
    <xf numFmtId="44" fontId="25" fillId="8" borderId="63" xfId="2" applyFont="1" applyFill="1" applyBorder="1" applyAlignment="1" applyProtection="1">
      <alignment horizontal="center" vertical="center" wrapText="1"/>
    </xf>
    <xf numFmtId="0" fontId="29" fillId="0" borderId="68" xfId="0" applyFont="1" applyBorder="1" applyAlignment="1">
      <alignment horizontal="center" vertical="center" wrapText="1" readingOrder="1"/>
    </xf>
    <xf numFmtId="0" fontId="29" fillId="0" borderId="68" xfId="0" applyFont="1" applyFill="1" applyBorder="1" applyAlignment="1">
      <alignment horizontal="center" vertical="center" wrapText="1" readingOrder="1"/>
    </xf>
    <xf numFmtId="0" fontId="25" fillId="0" borderId="65" xfId="6" applyFont="1" applyFill="1" applyBorder="1" applyAlignment="1">
      <alignment horizontal="center" vertical="center" wrapText="1"/>
    </xf>
    <xf numFmtId="0" fontId="2" fillId="0" borderId="69" xfId="0" applyFont="1" applyBorder="1" applyAlignment="1">
      <alignment horizontal="left" vertical="center" wrapText="1"/>
    </xf>
    <xf numFmtId="14" fontId="2" fillId="0" borderId="69" xfId="0" applyNumberFormat="1" applyFont="1" applyBorder="1" applyAlignment="1">
      <alignment horizontal="left" vertical="center" wrapText="1"/>
    </xf>
    <xf numFmtId="0" fontId="2" fillId="0" borderId="69" xfId="0" quotePrefix="1" applyFont="1" applyBorder="1" applyAlignment="1">
      <alignment horizontal="left" vertical="center" wrapText="1"/>
    </xf>
    <xf numFmtId="0" fontId="0" fillId="2" borderId="49" xfId="0" applyFill="1" applyBorder="1" applyAlignment="1" applyProtection="1">
      <alignment wrapText="1"/>
      <protection locked="0"/>
    </xf>
    <xf numFmtId="0" fontId="2" fillId="0" borderId="70" xfId="0" applyFont="1" applyBorder="1" applyAlignment="1">
      <alignment horizontal="left" vertical="center" wrapText="1"/>
    </xf>
    <xf numFmtId="0" fontId="2" fillId="0" borderId="71" xfId="0" applyFont="1" applyBorder="1" applyAlignment="1">
      <alignment horizontal="left" vertical="center" wrapText="1"/>
    </xf>
    <xf numFmtId="0" fontId="2" fillId="0" borderId="75" xfId="0" applyFont="1" applyBorder="1" applyAlignment="1">
      <alignment horizontal="right" vertical="center" wrapText="1"/>
    </xf>
    <xf numFmtId="0" fontId="2" fillId="0" borderId="76" xfId="0" applyFont="1" applyBorder="1" applyAlignment="1">
      <alignment horizontal="right" vertical="center" wrapText="1"/>
    </xf>
    <xf numFmtId="0" fontId="2" fillId="0" borderId="77" xfId="0" applyFont="1" applyBorder="1" applyAlignment="1">
      <alignment horizontal="right" vertical="center" wrapText="1"/>
    </xf>
    <xf numFmtId="0" fontId="2" fillId="0" borderId="82" xfId="0" applyFont="1" applyBorder="1" applyAlignment="1">
      <alignment horizontal="left" vertical="center" wrapText="1"/>
    </xf>
    <xf numFmtId="0" fontId="2" fillId="0" borderId="83" xfId="0" quotePrefix="1" applyFont="1" applyBorder="1" applyAlignment="1">
      <alignment horizontal="left" vertical="center" wrapText="1"/>
    </xf>
    <xf numFmtId="0" fontId="2" fillId="0" borderId="83" xfId="0" applyFont="1" applyBorder="1" applyAlignment="1">
      <alignment horizontal="left" vertical="center" wrapText="1"/>
    </xf>
    <xf numFmtId="14" fontId="2" fillId="0" borderId="83" xfId="0" applyNumberFormat="1" applyFont="1" applyBorder="1" applyAlignment="1">
      <alignment horizontal="left" vertical="center" wrapText="1"/>
    </xf>
    <xf numFmtId="0" fontId="2" fillId="0" borderId="84" xfId="0" applyFont="1" applyBorder="1" applyAlignment="1">
      <alignment horizontal="left" vertical="center" wrapText="1"/>
    </xf>
    <xf numFmtId="0" fontId="17" fillId="3" borderId="39" xfId="0" quotePrefix="1" applyFont="1" applyFill="1" applyBorder="1" applyAlignment="1" applyProtection="1">
      <alignment horizontal="center" vertical="center" wrapText="1"/>
      <protection locked="0"/>
    </xf>
    <xf numFmtId="0" fontId="11" fillId="6" borderId="32" xfId="0" applyFont="1" applyFill="1" applyBorder="1" applyAlignment="1" applyProtection="1">
      <alignment horizontal="center" vertical="center" wrapText="1"/>
      <protection locked="0"/>
    </xf>
    <xf numFmtId="0" fontId="11" fillId="6" borderId="34" xfId="0" applyFont="1" applyFill="1" applyBorder="1" applyAlignment="1" applyProtection="1">
      <alignment horizontal="center" vertical="center" wrapText="1"/>
      <protection locked="0"/>
    </xf>
    <xf numFmtId="0" fontId="6" fillId="4" borderId="22" xfId="0" applyFont="1" applyFill="1" applyBorder="1" applyAlignment="1" applyProtection="1">
      <alignment horizontal="left" vertical="center" wrapText="1"/>
    </xf>
    <xf numFmtId="0" fontId="6" fillId="4" borderId="23" xfId="0" applyFont="1" applyFill="1" applyBorder="1" applyAlignment="1" applyProtection="1">
      <alignment horizontal="left" vertical="center" wrapText="1"/>
    </xf>
    <xf numFmtId="0" fontId="3" fillId="0" borderId="3" xfId="0" quotePrefix="1" applyFont="1" applyBorder="1" applyAlignment="1" applyProtection="1">
      <alignment horizontal="center" vertical="center" wrapText="1"/>
    </xf>
    <xf numFmtId="0" fontId="3" fillId="0" borderId="0" xfId="0" quotePrefix="1" applyFont="1" applyBorder="1" applyAlignment="1" applyProtection="1">
      <alignment horizontal="center" vertical="center" wrapText="1"/>
    </xf>
    <xf numFmtId="0" fontId="3" fillId="0" borderId="8" xfId="0" quotePrefix="1" applyFont="1" applyBorder="1" applyAlignment="1" applyProtection="1">
      <alignment horizontal="center" vertical="center" wrapText="1"/>
    </xf>
    <xf numFmtId="0" fontId="6" fillId="4" borderId="11" xfId="0" applyFont="1" applyFill="1" applyBorder="1" applyAlignment="1" applyProtection="1">
      <alignment horizontal="left" vertical="center" wrapText="1"/>
    </xf>
    <xf numFmtId="0" fontId="6" fillId="4" borderId="12" xfId="0" applyFont="1" applyFill="1" applyBorder="1" applyAlignment="1" applyProtection="1">
      <alignment horizontal="left" vertical="center" wrapText="1"/>
    </xf>
    <xf numFmtId="0" fontId="6" fillId="4" borderId="16" xfId="0" applyFont="1" applyFill="1" applyBorder="1" applyAlignment="1" applyProtection="1">
      <alignment horizontal="left" vertical="center" wrapText="1"/>
    </xf>
    <xf numFmtId="0" fontId="6" fillId="4" borderId="17" xfId="0" applyFont="1" applyFill="1" applyBorder="1" applyAlignment="1" applyProtection="1">
      <alignment horizontal="left" vertical="center" wrapText="1"/>
    </xf>
    <xf numFmtId="0" fontId="9" fillId="3" borderId="25" xfId="0" applyFont="1" applyFill="1" applyBorder="1" applyAlignment="1" applyProtection="1">
      <alignment horizontal="left" vertical="center" wrapText="1"/>
    </xf>
    <xf numFmtId="0" fontId="9" fillId="3" borderId="26" xfId="0" applyFont="1" applyFill="1" applyBorder="1" applyAlignment="1" applyProtection="1">
      <alignment horizontal="left" vertical="center" wrapText="1"/>
    </xf>
    <xf numFmtId="0" fontId="11" fillId="6" borderId="32" xfId="0" applyFont="1" applyFill="1" applyBorder="1" applyAlignment="1" applyProtection="1">
      <alignment horizontal="center" vertical="center" wrapText="1"/>
      <protection locked="0"/>
    </xf>
    <xf numFmtId="0" fontId="11" fillId="6" borderId="34" xfId="0" applyFont="1" applyFill="1" applyBorder="1" applyAlignment="1" applyProtection="1">
      <alignment horizontal="center" vertical="center" wrapText="1"/>
      <protection locked="0"/>
    </xf>
    <xf numFmtId="0" fontId="17" fillId="3" borderId="40" xfId="0" quotePrefix="1" applyFont="1" applyFill="1" applyBorder="1" applyAlignment="1" applyProtection="1">
      <alignment horizontal="center" vertical="center" wrapText="1"/>
      <protection locked="0"/>
    </xf>
    <xf numFmtId="0" fontId="17" fillId="3" borderId="41" xfId="0" quotePrefix="1" applyFont="1" applyFill="1" applyBorder="1" applyAlignment="1" applyProtection="1">
      <alignment horizontal="center" vertical="center" wrapText="1"/>
      <protection locked="0"/>
    </xf>
    <xf numFmtId="0" fontId="17" fillId="3" borderId="42" xfId="0" quotePrefix="1" applyFont="1" applyFill="1" applyBorder="1" applyAlignment="1" applyProtection="1">
      <alignment horizontal="center" vertical="center" wrapText="1"/>
      <protection locked="0"/>
    </xf>
    <xf numFmtId="0" fontId="17" fillId="3" borderId="37" xfId="0" quotePrefix="1" applyFont="1" applyFill="1" applyBorder="1" applyAlignment="1" applyProtection="1">
      <alignment horizontal="center" vertical="center" wrapText="1"/>
      <protection locked="0"/>
    </xf>
    <xf numFmtId="0" fontId="17" fillId="3" borderId="38" xfId="0" quotePrefix="1" applyFont="1" applyFill="1" applyBorder="1" applyAlignment="1" applyProtection="1">
      <alignment horizontal="center" vertical="center" wrapText="1"/>
      <protection locked="0"/>
    </xf>
    <xf numFmtId="0" fontId="3" fillId="0" borderId="72" xfId="0" quotePrefix="1" applyFont="1" applyBorder="1" applyAlignment="1" applyProtection="1">
      <alignment horizontal="center" vertical="center" wrapText="1"/>
      <protection locked="0"/>
    </xf>
    <xf numFmtId="0" fontId="3" fillId="0" borderId="48" xfId="0" quotePrefix="1" applyFont="1" applyBorder="1" applyAlignment="1" applyProtection="1">
      <alignment horizontal="center" vertical="center" wrapText="1"/>
      <protection locked="0"/>
    </xf>
    <xf numFmtId="0" fontId="3" fillId="0" borderId="73" xfId="0" quotePrefix="1" applyFont="1" applyBorder="1" applyAlignment="1" applyProtection="1">
      <alignment horizontal="center" vertical="center" wrapText="1"/>
      <protection locked="0"/>
    </xf>
    <xf numFmtId="0" fontId="3" fillId="0" borderId="0" xfId="0" quotePrefix="1" applyFont="1" applyBorder="1" applyAlignment="1" applyProtection="1">
      <alignment horizontal="center" vertical="center" wrapText="1"/>
      <protection locked="0"/>
    </xf>
    <xf numFmtId="0" fontId="3" fillId="0" borderId="74" xfId="0" quotePrefix="1" applyFont="1" applyBorder="1" applyAlignment="1" applyProtection="1">
      <alignment horizontal="center" vertical="center" wrapText="1"/>
      <protection locked="0"/>
    </xf>
    <xf numFmtId="0" fontId="3" fillId="0" borderId="49" xfId="0" quotePrefix="1" applyFont="1" applyBorder="1" applyAlignment="1" applyProtection="1">
      <alignment horizontal="center" vertical="center" wrapText="1"/>
      <protection locked="0"/>
    </xf>
    <xf numFmtId="0" fontId="30" fillId="0" borderId="48" xfId="0" quotePrefix="1" applyFont="1" applyBorder="1" applyAlignment="1" applyProtection="1">
      <alignment horizontal="center" vertical="center" wrapText="1"/>
      <protection locked="0"/>
    </xf>
    <xf numFmtId="0" fontId="30" fillId="0" borderId="0" xfId="0" quotePrefix="1" applyFont="1" applyBorder="1" applyAlignment="1" applyProtection="1">
      <alignment horizontal="center" vertical="center" wrapText="1"/>
      <protection locked="0"/>
    </xf>
    <xf numFmtId="0" fontId="30" fillId="0" borderId="49" xfId="0" quotePrefix="1" applyFont="1" applyBorder="1" applyAlignment="1" applyProtection="1">
      <alignment horizontal="center" vertical="center" wrapText="1"/>
      <protection locked="0"/>
    </xf>
    <xf numFmtId="0" fontId="15" fillId="0" borderId="48" xfId="0" applyFont="1" applyBorder="1" applyAlignment="1" applyProtection="1">
      <alignment horizontal="center" vertical="center" wrapText="1"/>
      <protection locked="0"/>
    </xf>
    <xf numFmtId="0" fontId="15" fillId="0" borderId="59" xfId="0" applyFont="1" applyBorder="1" applyAlignment="1" applyProtection="1">
      <alignment horizontal="center" vertical="center" wrapText="1"/>
      <protection locked="0"/>
    </xf>
    <xf numFmtId="0" fontId="15" fillId="0" borderId="0" xfId="0" applyFont="1" applyBorder="1" applyAlignment="1" applyProtection="1">
      <alignment horizontal="center" vertical="center" wrapText="1"/>
      <protection locked="0"/>
    </xf>
    <xf numFmtId="0" fontId="15" fillId="0" borderId="61" xfId="0" applyFont="1" applyBorder="1" applyAlignment="1" applyProtection="1">
      <alignment horizontal="center" vertical="center" wrapText="1"/>
      <protection locked="0"/>
    </xf>
    <xf numFmtId="0" fontId="15" fillId="0" borderId="49" xfId="0" applyFont="1" applyBorder="1" applyAlignment="1" applyProtection="1">
      <alignment horizontal="center" vertical="center" wrapText="1"/>
      <protection locked="0"/>
    </xf>
    <xf numFmtId="0" fontId="15" fillId="0" borderId="63" xfId="0" applyFont="1" applyBorder="1" applyAlignment="1" applyProtection="1">
      <alignment horizontal="center" vertical="center" wrapText="1"/>
      <protection locked="0"/>
    </xf>
    <xf numFmtId="166" fontId="8" fillId="5" borderId="46" xfId="0" quotePrefix="1" applyNumberFormat="1" applyFont="1" applyFill="1" applyBorder="1" applyAlignment="1" applyProtection="1">
      <alignment horizontal="center" vertical="center" wrapText="1"/>
      <protection locked="0"/>
    </xf>
    <xf numFmtId="166" fontId="8" fillId="5" borderId="47" xfId="0" quotePrefix="1" applyNumberFormat="1" applyFont="1" applyFill="1" applyBorder="1" applyAlignment="1" applyProtection="1">
      <alignment horizontal="center" vertical="center" wrapText="1"/>
      <protection locked="0"/>
    </xf>
    <xf numFmtId="0" fontId="11" fillId="0" borderId="32" xfId="0" applyFont="1" applyFill="1" applyBorder="1" applyAlignment="1" applyProtection="1">
      <alignment horizontal="center" vertical="center" wrapText="1"/>
      <protection locked="0"/>
    </xf>
    <xf numFmtId="0" fontId="11" fillId="0" borderId="34" xfId="0" applyFont="1" applyFill="1" applyBorder="1" applyAlignment="1" applyProtection="1">
      <alignment horizontal="center" vertical="center" wrapText="1"/>
      <protection locked="0"/>
    </xf>
    <xf numFmtId="0" fontId="11" fillId="2" borderId="44" xfId="0" applyFont="1" applyFill="1" applyBorder="1" applyAlignment="1" applyProtection="1">
      <alignment horizontal="left" vertical="center" wrapText="1"/>
      <protection locked="0"/>
    </xf>
    <xf numFmtId="0" fontId="10" fillId="2" borderId="30" xfId="0" applyFont="1" applyFill="1" applyBorder="1" applyAlignment="1" applyProtection="1">
      <alignment horizontal="left" vertical="center" wrapText="1"/>
      <protection locked="0"/>
    </xf>
    <xf numFmtId="0" fontId="17" fillId="3" borderId="44" xfId="0" quotePrefix="1" applyFont="1" applyFill="1" applyBorder="1" applyAlignment="1" applyProtection="1">
      <alignment horizontal="center" vertical="center" wrapText="1"/>
      <protection locked="0"/>
    </xf>
    <xf numFmtId="0" fontId="17" fillId="3" borderId="39" xfId="0" quotePrefix="1" applyFont="1" applyFill="1" applyBorder="1" applyAlignment="1" applyProtection="1">
      <alignment horizontal="center" vertical="center" wrapText="1"/>
      <protection locked="0"/>
    </xf>
    <xf numFmtId="0" fontId="10" fillId="2" borderId="49" xfId="0" applyFont="1" applyFill="1" applyBorder="1" applyAlignment="1" applyProtection="1">
      <alignment horizontal="left" vertical="center" wrapText="1"/>
      <protection locked="0"/>
    </xf>
    <xf numFmtId="0" fontId="17" fillId="7" borderId="40" xfId="0" quotePrefix="1" applyFont="1" applyFill="1" applyBorder="1" applyAlignment="1" applyProtection="1">
      <alignment horizontal="center" vertical="center" wrapText="1"/>
      <protection locked="0"/>
    </xf>
    <xf numFmtId="0" fontId="17" fillId="7" borderId="41" xfId="0" quotePrefix="1" applyFont="1" applyFill="1" applyBorder="1" applyAlignment="1" applyProtection="1">
      <alignment horizontal="center" vertical="center" wrapText="1"/>
      <protection locked="0"/>
    </xf>
    <xf numFmtId="0" fontId="17" fillId="7" borderId="42" xfId="0" quotePrefix="1" applyFont="1" applyFill="1" applyBorder="1" applyAlignment="1" applyProtection="1">
      <alignment horizontal="center" vertical="center" wrapText="1"/>
      <protection locked="0"/>
    </xf>
    <xf numFmtId="0" fontId="7" fillId="6" borderId="32" xfId="0" applyFont="1" applyFill="1" applyBorder="1" applyAlignment="1" applyProtection="1">
      <alignment horizontal="left" vertical="center" wrapText="1"/>
      <protection locked="0"/>
    </xf>
    <xf numFmtId="0" fontId="7" fillId="6" borderId="33" xfId="0" applyFont="1" applyFill="1" applyBorder="1" applyAlignment="1" applyProtection="1">
      <alignment horizontal="left" vertical="center" wrapText="1"/>
      <protection locked="0"/>
    </xf>
    <xf numFmtId="0" fontId="7" fillId="6" borderId="34" xfId="0" applyFont="1" applyFill="1" applyBorder="1" applyAlignment="1" applyProtection="1">
      <alignment horizontal="left" vertical="center" wrapText="1"/>
      <protection locked="0"/>
    </xf>
    <xf numFmtId="0" fontId="0" fillId="0" borderId="33" xfId="0" applyBorder="1" applyAlignment="1" applyProtection="1">
      <alignment horizontal="left" vertical="center" wrapText="1"/>
      <protection locked="0"/>
    </xf>
    <xf numFmtId="0" fontId="0" fillId="0" borderId="34" xfId="0" applyBorder="1" applyAlignment="1" applyProtection="1">
      <alignment horizontal="left" vertical="center" wrapText="1"/>
      <protection locked="0"/>
    </xf>
    <xf numFmtId="0" fontId="17" fillId="3" borderId="33" xfId="0" quotePrefix="1" applyFont="1" applyFill="1" applyBorder="1" applyAlignment="1" applyProtection="1">
      <alignment horizontal="center" vertical="center" wrapText="1"/>
      <protection locked="0"/>
    </xf>
    <xf numFmtId="164" fontId="7" fillId="0" borderId="32" xfId="1" applyNumberFormat="1" applyFont="1" applyFill="1" applyBorder="1" applyAlignment="1" applyProtection="1">
      <alignment horizontal="center" vertical="center" wrapText="1"/>
      <protection locked="0"/>
    </xf>
    <xf numFmtId="164" fontId="7" fillId="0" borderId="34" xfId="1" applyNumberFormat="1" applyFont="1" applyFill="1" applyBorder="1" applyAlignment="1" applyProtection="1">
      <alignment horizontal="center" vertical="center" wrapText="1"/>
      <protection locked="0"/>
    </xf>
    <xf numFmtId="166" fontId="17" fillId="7" borderId="40" xfId="0" quotePrefix="1" applyNumberFormat="1" applyFont="1" applyFill="1" applyBorder="1" applyAlignment="1" applyProtection="1">
      <alignment horizontal="center" vertical="center" wrapText="1"/>
      <protection locked="0"/>
    </xf>
    <xf numFmtId="166" fontId="17" fillId="7" borderId="45" xfId="0" quotePrefix="1" applyNumberFormat="1" applyFont="1" applyFill="1" applyBorder="1" applyAlignment="1" applyProtection="1">
      <alignment horizontal="center" vertical="center" wrapText="1"/>
      <protection locked="0"/>
    </xf>
    <xf numFmtId="44" fontId="17" fillId="3" borderId="40" xfId="1" quotePrefix="1" applyNumberFormat="1" applyFont="1" applyFill="1" applyBorder="1" applyAlignment="1" applyProtection="1">
      <alignment horizontal="center" vertical="center" wrapText="1"/>
      <protection locked="0"/>
    </xf>
    <xf numFmtId="44" fontId="17" fillId="3" borderId="45" xfId="1" quotePrefix="1" applyNumberFormat="1" applyFont="1" applyFill="1" applyBorder="1" applyAlignment="1" applyProtection="1">
      <alignment horizontal="center" vertical="center" wrapText="1"/>
      <protection locked="0"/>
    </xf>
    <xf numFmtId="164" fontId="7" fillId="5" borderId="32" xfId="1" applyNumberFormat="1" applyFont="1" applyFill="1" applyBorder="1" applyAlignment="1" applyProtection="1">
      <alignment horizontal="center" vertical="center" wrapText="1"/>
      <protection locked="0"/>
    </xf>
    <xf numFmtId="164" fontId="7" fillId="5" borderId="34" xfId="1" applyNumberFormat="1" applyFont="1" applyFill="1" applyBorder="1" applyAlignment="1" applyProtection="1">
      <alignment horizontal="center" vertical="center" wrapText="1"/>
      <protection locked="0"/>
    </xf>
    <xf numFmtId="0" fontId="29" fillId="0" borderId="78" xfId="0" applyFont="1" applyBorder="1" applyAlignment="1">
      <alignment horizontal="left" vertical="center" wrapText="1" readingOrder="1"/>
    </xf>
    <xf numFmtId="0" fontId="29" fillId="0" borderId="79" xfId="0" applyFont="1" applyBorder="1" applyAlignment="1">
      <alignment horizontal="left" vertical="center" wrapText="1" readingOrder="1"/>
    </xf>
    <xf numFmtId="0" fontId="29" fillId="0" borderId="80" xfId="0" applyFont="1" applyBorder="1" applyAlignment="1">
      <alignment horizontal="left" vertical="center" wrapText="1" readingOrder="1"/>
    </xf>
    <xf numFmtId="0" fontId="29" fillId="0" borderId="81" xfId="0" applyFont="1" applyBorder="1" applyAlignment="1">
      <alignment horizontal="left" vertical="center" wrapText="1" readingOrder="1"/>
    </xf>
    <xf numFmtId="0" fontId="20" fillId="0" borderId="48" xfId="0" quotePrefix="1" applyFont="1" applyBorder="1" applyAlignment="1">
      <alignment horizontal="center" vertical="center" wrapText="1"/>
    </xf>
    <xf numFmtId="0" fontId="20" fillId="0" borderId="0" xfId="0" quotePrefix="1" applyFont="1" applyBorder="1" applyAlignment="1">
      <alignment horizontal="center" vertical="center" wrapText="1"/>
    </xf>
    <xf numFmtId="0" fontId="20" fillId="0" borderId="49" xfId="0" quotePrefix="1" applyFont="1" applyBorder="1" applyAlignment="1">
      <alignment horizontal="center" vertical="center" wrapText="1"/>
    </xf>
    <xf numFmtId="0" fontId="20" fillId="0" borderId="50" xfId="0" quotePrefix="1" applyFont="1" applyBorder="1" applyAlignment="1">
      <alignment horizontal="center" vertical="center" wrapText="1"/>
    </xf>
    <xf numFmtId="0" fontId="20" fillId="0" borderId="85" xfId="0" quotePrefix="1" applyFont="1" applyBorder="1" applyAlignment="1">
      <alignment horizontal="center" vertical="center" wrapText="1"/>
    </xf>
    <xf numFmtId="0" fontId="20" fillId="0" borderId="52" xfId="0" quotePrefix="1" applyFont="1" applyBorder="1" applyAlignment="1">
      <alignment horizontal="center" vertical="center" wrapText="1"/>
    </xf>
    <xf numFmtId="167" fontId="6" fillId="0" borderId="51" xfId="4" applyFont="1" applyBorder="1" applyAlignment="1">
      <alignment horizontal="center"/>
    </xf>
    <xf numFmtId="167" fontId="6" fillId="0" borderId="18" xfId="4" applyFont="1" applyBorder="1" applyAlignment="1">
      <alignment horizontal="center"/>
    </xf>
    <xf numFmtId="0" fontId="28" fillId="0" borderId="58" xfId="0" applyFont="1" applyBorder="1" applyAlignment="1">
      <alignment horizontal="center" vertical="center" wrapText="1"/>
    </xf>
    <xf numFmtId="0" fontId="28" fillId="0" borderId="59" xfId="0" applyFont="1" applyBorder="1" applyAlignment="1">
      <alignment horizontal="center" vertical="center" wrapText="1"/>
    </xf>
    <xf numFmtId="0" fontId="28" fillId="0" borderId="60" xfId="0" applyFont="1" applyBorder="1" applyAlignment="1">
      <alignment horizontal="center" vertical="center" wrapText="1"/>
    </xf>
    <xf numFmtId="0" fontId="28" fillId="0" borderId="61" xfId="0" applyFont="1" applyBorder="1" applyAlignment="1">
      <alignment horizontal="center" vertical="center" wrapText="1"/>
    </xf>
    <xf numFmtId="0" fontId="28" fillId="0" borderId="62" xfId="0" applyFont="1" applyBorder="1" applyAlignment="1">
      <alignment horizontal="center" vertical="center" wrapText="1"/>
    </xf>
    <xf numFmtId="0" fontId="28" fillId="0" borderId="63" xfId="0" applyFont="1" applyBorder="1" applyAlignment="1">
      <alignment horizontal="center" vertical="center" wrapText="1"/>
    </xf>
    <xf numFmtId="0" fontId="6" fillId="0" borderId="50" xfId="3" applyNumberFormat="1" applyFont="1" applyBorder="1" applyAlignment="1">
      <alignment horizontal="center" vertical="center"/>
    </xf>
    <xf numFmtId="0" fontId="6" fillId="0" borderId="52" xfId="3" applyNumberFormat="1" applyFont="1" applyBorder="1" applyAlignment="1">
      <alignment horizontal="center" vertical="center"/>
    </xf>
    <xf numFmtId="0" fontId="6" fillId="0" borderId="50" xfId="3" applyFont="1" applyBorder="1" applyAlignment="1">
      <alignment horizontal="center" vertical="center"/>
    </xf>
    <xf numFmtId="0" fontId="6" fillId="0" borderId="52" xfId="3" applyFont="1" applyBorder="1" applyAlignment="1">
      <alignment horizontal="center" vertical="center"/>
    </xf>
    <xf numFmtId="0" fontId="6" fillId="0" borderId="48" xfId="3" applyFont="1" applyBorder="1" applyAlignment="1">
      <alignment horizontal="center" vertical="center"/>
    </xf>
    <xf numFmtId="0" fontId="6" fillId="0" borderId="49" xfId="3" applyFont="1" applyBorder="1" applyAlignment="1">
      <alignment horizontal="center" vertical="center"/>
    </xf>
    <xf numFmtId="4" fontId="6" fillId="0" borderId="50" xfId="4" applyNumberFormat="1" applyFont="1" applyBorder="1" applyAlignment="1">
      <alignment horizontal="center" vertical="center"/>
    </xf>
    <xf numFmtId="4" fontId="6" fillId="0" borderId="52" xfId="4" applyNumberFormat="1" applyFont="1" applyBorder="1" applyAlignment="1">
      <alignment horizontal="center" vertical="center"/>
    </xf>
    <xf numFmtId="0" fontId="6" fillId="0" borderId="58" xfId="3" applyFont="1" applyBorder="1" applyAlignment="1">
      <alignment horizontal="center" vertical="center" wrapText="1"/>
    </xf>
    <xf numFmtId="0" fontId="6" fillId="0" borderId="59" xfId="3" applyFont="1" applyBorder="1" applyAlignment="1">
      <alignment horizontal="center" vertical="center" wrapText="1"/>
    </xf>
    <xf numFmtId="0" fontId="6" fillId="0" borderId="62" xfId="3" applyFont="1" applyBorder="1" applyAlignment="1">
      <alignment horizontal="center" vertical="center" wrapText="1"/>
    </xf>
    <xf numFmtId="0" fontId="6" fillId="0" borderId="63" xfId="3" applyFont="1" applyBorder="1" applyAlignment="1">
      <alignment horizontal="center" vertical="center" wrapText="1"/>
    </xf>
  </cellXfs>
  <cellStyles count="8">
    <cellStyle name="Moeda" xfId="2" builtinId="4"/>
    <cellStyle name="Normal" xfId="0" builtinId="0"/>
    <cellStyle name="Normal 4 4" xfId="5" xr:uid="{00000000-0005-0000-0000-000002000000}"/>
    <cellStyle name="Normal_Planilha de TAC  Geolabor" xfId="6" xr:uid="{00000000-0005-0000-0000-000003000000}"/>
    <cellStyle name="Normal_SPE MODELO" xfId="3" xr:uid="{00000000-0005-0000-0000-000004000000}"/>
    <cellStyle name="Porcentagem" xfId="1" builtinId="5"/>
    <cellStyle name="Separador de milhares 2 2" xfId="7" xr:uid="{00000000-0005-0000-0000-000006000000}"/>
    <cellStyle name="Separador de milhares 4 2" xfId="4" xr:uid="{00000000-0005-0000-0000-000007000000}"/>
  </cellStyles>
  <dxfs count="0"/>
  <tableStyles count="0" defaultTableStyle="TableStyleMedium2" defaultPivotStyle="PivotStyleLight16"/>
  <colors>
    <mruColors>
      <color rgb="FF0099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5.xml"/><Relationship Id="rId13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4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3.xml"/><Relationship Id="rId11" Type="http://schemas.openxmlformats.org/officeDocument/2006/relationships/sharedStrings" Target="sharedStrings.xml"/><Relationship Id="rId5" Type="http://schemas.openxmlformats.org/officeDocument/2006/relationships/externalLink" Target="externalLinks/externalLink2.xml"/><Relationship Id="rId15" Type="http://schemas.openxmlformats.org/officeDocument/2006/relationships/customXml" Target="../customXml/item3.xml"/><Relationship Id="rId10" Type="http://schemas.openxmlformats.org/officeDocument/2006/relationships/styles" Target="styles.xml"/><Relationship Id="rId4" Type="http://schemas.openxmlformats.org/officeDocument/2006/relationships/externalLink" Target="externalLinks/externalLink1.xml"/><Relationship Id="rId9" Type="http://schemas.openxmlformats.org/officeDocument/2006/relationships/theme" Target="theme/theme1.xml"/><Relationship Id="rId14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0</xdr:colOff>
      <xdr:row>1</xdr:row>
      <xdr:rowOff>190499</xdr:rowOff>
    </xdr:from>
    <xdr:to>
      <xdr:col>8</xdr:col>
      <xdr:colOff>1447800</xdr:colOff>
      <xdr:row>4</xdr:row>
      <xdr:rowOff>123824</xdr:rowOff>
    </xdr:to>
    <xdr:pic>
      <xdr:nvPicPr>
        <xdr:cNvPr id="2" name="Imagem 2" descr="Fundacao_Renova_Marca_RGB">
          <a:extLst>
            <a:ext uri="{FF2B5EF4-FFF2-40B4-BE49-F238E27FC236}">
              <a16:creationId xmlns:a16="http://schemas.microsoft.com/office/drawing/2014/main" id="{21064E3A-7BB7-4C6E-A265-8120D38ACDE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115425" y="380999"/>
          <a:ext cx="1447800" cy="428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60325</xdr:colOff>
      <xdr:row>3</xdr:row>
      <xdr:rowOff>9530</xdr:rowOff>
    </xdr:from>
    <xdr:to>
      <xdr:col>4</xdr:col>
      <xdr:colOff>942273</xdr:colOff>
      <xdr:row>5</xdr:row>
      <xdr:rowOff>177800</xdr:rowOff>
    </xdr:to>
    <xdr:pic>
      <xdr:nvPicPr>
        <xdr:cNvPr id="2" name="Imagem 2" descr="Fundacao_Renova_Marca_RGB">
          <a:extLst>
            <a:ext uri="{FF2B5EF4-FFF2-40B4-BE49-F238E27FC236}">
              <a16:creationId xmlns:a16="http://schemas.microsoft.com/office/drawing/2014/main" id="{8388CF25-2028-411E-8FBF-0623B027E61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76825" y="581030"/>
          <a:ext cx="1834448" cy="5492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100853</xdr:colOff>
      <xdr:row>9</xdr:row>
      <xdr:rowOff>0</xdr:rowOff>
    </xdr:from>
    <xdr:to>
      <xdr:col>9</xdr:col>
      <xdr:colOff>0</xdr:colOff>
      <xdr:row>9</xdr:row>
      <xdr:rowOff>0</xdr:rowOff>
    </xdr:to>
    <xdr:cxnSp macro="">
      <xdr:nvCxnSpPr>
        <xdr:cNvPr id="2" name="Conector reto 1">
          <a:extLst>
            <a:ext uri="{FF2B5EF4-FFF2-40B4-BE49-F238E27FC236}">
              <a16:creationId xmlns:a16="http://schemas.microsoft.com/office/drawing/2014/main" id="{6293519C-C8EE-4CFF-82FB-480A3A9BCF9D}"/>
            </a:ext>
          </a:extLst>
        </xdr:cNvPr>
        <xdr:cNvCxnSpPr/>
      </xdr:nvCxnSpPr>
      <xdr:spPr>
        <a:xfrm>
          <a:off x="100853" y="1123950"/>
          <a:ext cx="11738722" cy="0"/>
        </a:xfrm>
        <a:prstGeom prst="line">
          <a:avLst/>
        </a:prstGeom>
        <a:ln/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 editAs="oneCell">
    <xdr:from>
      <xdr:col>3</xdr:col>
      <xdr:colOff>76200</xdr:colOff>
      <xdr:row>3</xdr:row>
      <xdr:rowOff>0</xdr:rowOff>
    </xdr:from>
    <xdr:to>
      <xdr:col>3</xdr:col>
      <xdr:colOff>1910648</xdr:colOff>
      <xdr:row>5</xdr:row>
      <xdr:rowOff>168270</xdr:rowOff>
    </xdr:to>
    <xdr:pic>
      <xdr:nvPicPr>
        <xdr:cNvPr id="4" name="Imagem 2" descr="Fundacao_Renova_Marca_RGB">
          <a:extLst>
            <a:ext uri="{FF2B5EF4-FFF2-40B4-BE49-F238E27FC236}">
              <a16:creationId xmlns:a16="http://schemas.microsoft.com/office/drawing/2014/main" id="{36D57F42-89B2-4989-BF9C-F33FB305C56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14700" y="469900"/>
          <a:ext cx="1834448" cy="5492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DB%20F&#225;brica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microsoft.com/office/2006/relationships/xlExternalLinkPath/xlPathMissing" Target="DOISIRMAOS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Dimensionamento%20de%20equipamentos\Equipamentos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Y:\Documents%20and%20Settings\01405910\Meus%20documentos\Tratamento%20Mineral\Classifica&#231;&#227;o\Hidrociclonagem\Dimensionamento\DESAL20%20simula&#231;&#227;o%20planilha%20CVRDm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00550202\Documents\00_PLAN_SUP\00_Suprimentos\Convenios\02_Revis&#227;o%20Fluxo%20Institui&#231;&#245;es%20p&#249;blicas%20e%20sem%20fins%20lucrativos\FM_ADC-XXXX__Or&#231;amento_PT_Anexo%20I%20(002)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B Fábrica"/>
      <sheetName val="Introd"/>
      <sheetName val="MCBR"/>
      <sheetName val="#REF"/>
      <sheetName val="_REF"/>
      <sheetName val="Espess"/>
      <sheetName val="TC"/>
      <sheetName val="Plan1"/>
      <sheetName val="G03-02CV001 (60&quot;)"/>
      <sheetName val="DB_Fábrica"/>
      <sheetName val="DB_Fábrica1"/>
      <sheetName val="KREBS_(original)"/>
      <sheetName val="DB_Fábrica2"/>
      <sheetName val="Graf"/>
      <sheetName val="ESCALPADORAS"/>
      <sheetName val="Flot(rota1)"/>
      <sheetName val="Plan7"/>
      <sheetName val="Unitários"/>
      <sheetName val="Plano de Ação - Alfandegamento"/>
      <sheetName val="DB_Fábrica3"/>
      <sheetName val="G03-02CV001_(60&quot;)"/>
      <sheetName val="CADASTRO"/>
      <sheetName val="Plan2"/>
      <sheetName val="Plan3"/>
      <sheetName val="Propostas 24.05"/>
      <sheetName val="Listas"/>
      <sheetName val="RESUMO_AUT1"/>
      <sheetName val="DESCRITIVO 001"/>
      <sheetName val="flotação"/>
      <sheetName val="Variaveis"/>
      <sheetName val="grafico Fator K"/>
    </sheetNames>
    <sheetDataSet>
      <sheetData sheetId="0" refreshError="1"/>
      <sheetData sheetId="1" refreshError="1"/>
      <sheetData sheetId="2" refreshError="1"/>
      <sheetData sheetId="3" refreshError="1"/>
      <sheetData sheetId="4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/>
      <sheetData sheetId="20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vest(Flot)"/>
      <sheetName val="Flot(rota1)"/>
      <sheetName val="Invest(Magflot)"/>
      <sheetName val="Flot(rota2)"/>
      <sheetName val="Ciclone"/>
      <sheetName val="GAPPM 353"/>
      <sheetName val="@RISK Correlations"/>
      <sheetName val="1º Trim"/>
      <sheetName val="2º Trim"/>
      <sheetName val="3º Trim"/>
      <sheetName val="4º Trim"/>
      <sheetName val="GAPPM_353"/>
      <sheetName val="MêsBase"/>
      <sheetName val="Fluxo de Caixa"/>
      <sheetName val="Br02"/>
      <sheetName val="Wages"/>
      <sheetName val="MCBR"/>
      <sheetName val="#REF"/>
      <sheetName val="Consolidado"/>
      <sheetName val="CAPEX - Engenharia"/>
      <sheetName val="SUMMARY"/>
      <sheetName val="Grafico F de vel uniforme"/>
      <sheetName val="Estratégias"/>
      <sheetName val="Fresagem de Pista Ago-98"/>
      <sheetName val="GAPPM_3531"/>
      <sheetName val="@RISK_Correlations"/>
      <sheetName val="1º_Trim"/>
      <sheetName val="2º_Trim"/>
      <sheetName val="3º_Trim"/>
      <sheetName val="4º_Trim"/>
      <sheetName val="Fluxo_de_Caixa"/>
      <sheetName val="samarco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/>
      <sheetData sheetId="25"/>
      <sheetData sheetId="26"/>
      <sheetData sheetId="27"/>
      <sheetData sheetId="28"/>
      <sheetData sheetId="29"/>
      <sheetData sheetId="30"/>
      <sheetData sheetId="3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iclone"/>
      <sheetName val="Peneiras"/>
      <sheetName val="Eficiência Peneiras"/>
      <sheetName val="Flotação"/>
      <sheetName val="Bombas"/>
      <sheetName val="TC"/>
      <sheetName val="Bombas (2)"/>
      <sheetName val="Classificador Espiral"/>
      <sheetName val="Check List- Gerrot"/>
      <sheetName val="Dados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iclone"/>
      <sheetName val="KREBS"/>
      <sheetName val="KREBS (original)"/>
      <sheetName val="Ciclone (original)"/>
      <sheetName val="Dados"/>
      <sheetName val="KREBS_(original)1"/>
      <sheetName val="Ciclone_(original)1"/>
      <sheetName val="KREBS_(original)"/>
      <sheetName val="Ciclone_(original)"/>
      <sheetName val="#REF"/>
      <sheetName val="FL2"/>
      <sheetName val="4_Imobilizado"/>
      <sheetName val="QQP"/>
      <sheetName val="QuadroResumo"/>
      <sheetName val="ComposiçãoPreços"/>
      <sheetName val="Encargos"/>
      <sheetName val="BDI"/>
      <sheetName val="CustoPessoal"/>
      <sheetName val="Segurança"/>
      <sheetName val="Palestrantes"/>
      <sheetName val="LogísticaEquipe"/>
      <sheetName val="Veículo"/>
      <sheetName val="At. Específica1"/>
      <sheetName val="At. Específica2"/>
      <sheetName val="At. Específica 3"/>
      <sheetName val="CustoEscritório"/>
      <sheetName val="Auxiliar"/>
      <sheetName val="mcbr"/>
    </sheetNames>
    <sheetDataSet>
      <sheetData sheetId="0">
        <row r="2">
          <cell r="I2" t="str">
            <v>ANÁLISE DE PROBLEMAS - HIDROCICLONES KREBS</v>
          </cell>
        </row>
      </sheetData>
      <sheetData sheetId="1"/>
      <sheetData sheetId="2">
        <row r="2">
          <cell r="I2" t="str">
            <v>ANÁLISE DE PROBLEMAS - HIDROCICLONES KREBS</v>
          </cell>
          <cell r="R2" t="str">
            <v>FOLHA:</v>
          </cell>
          <cell r="S2">
            <v>1</v>
          </cell>
        </row>
        <row r="3">
          <cell r="I3" t="str">
            <v>Rua José Ruscitto, 75 - CEP: 06765-490 - Taboão da Serra / SP</v>
          </cell>
          <cell r="R3" t="str">
            <v>DATA:</v>
          </cell>
          <cell r="S3">
            <v>38407.632316435185</v>
          </cell>
        </row>
        <row r="4">
          <cell r="I4" t="str">
            <v>Fone: 0 xx 11 4787-3555     Fax: 0 xx 11 4787-3401</v>
          </cell>
          <cell r="R4" t="str">
            <v>RESP.:</v>
          </cell>
          <cell r="S4">
            <v>0</v>
          </cell>
        </row>
        <row r="8">
          <cell r="I8" t="str">
            <v>CLIENTE</v>
          </cell>
          <cell r="J8" t="str">
            <v>GALBS</v>
          </cell>
        </row>
        <row r="9">
          <cell r="I9" t="str">
            <v>SERVIÇO</v>
          </cell>
          <cell r="J9" t="str">
            <v>DESAL20</v>
          </cell>
        </row>
        <row r="10">
          <cell r="J10">
            <v>0</v>
          </cell>
        </row>
        <row r="11">
          <cell r="I11" t="str">
            <v>N.º DE CICLONES EM OPERAÇÃO:</v>
          </cell>
          <cell r="M11">
            <v>7</v>
          </cell>
        </row>
        <row r="12">
          <cell r="J12" t="str">
            <v>INLET</v>
          </cell>
          <cell r="M12" t="str">
            <v>VORTEX FINDER</v>
          </cell>
          <cell r="P12" t="str">
            <v>APEX</v>
          </cell>
          <cell r="S12" t="str">
            <v>PRESSÃO</v>
          </cell>
        </row>
        <row r="13">
          <cell r="I13" t="str">
            <v>DIÂMETROS:</v>
          </cell>
          <cell r="J13">
            <v>27</v>
          </cell>
          <cell r="K13" t="str">
            <v>in²</v>
          </cell>
          <cell r="M13">
            <v>9</v>
          </cell>
          <cell r="N13" t="str">
            <v>in.</v>
          </cell>
          <cell r="P13">
            <v>3</v>
          </cell>
          <cell r="Q13" t="str">
            <v>in.</v>
          </cell>
          <cell r="S13">
            <v>22</v>
          </cell>
        </row>
        <row r="14">
          <cell r="I14" t="str">
            <v>DENSIDADE:</v>
          </cell>
          <cell r="J14" t="str">
            <v>SÓLIDOS:</v>
          </cell>
          <cell r="L14">
            <v>4.4000000000000004</v>
          </cell>
          <cell r="N14" t="str">
            <v>LÍQUIDO:</v>
          </cell>
          <cell r="O14">
            <v>1</v>
          </cell>
          <cell r="P14">
            <v>0</v>
          </cell>
          <cell r="R14">
            <v>0</v>
          </cell>
        </row>
        <row r="16">
          <cell r="L16" t="str">
            <v>ALIMENTAÇÃO</v>
          </cell>
          <cell r="O16" t="str">
            <v>OVERFLOW</v>
          </cell>
          <cell r="R16" t="str">
            <v>UNDERFLOW</v>
          </cell>
        </row>
        <row r="17">
          <cell r="I17" t="str">
            <v>MTPH SOLIDS</v>
          </cell>
          <cell r="L17">
            <v>853</v>
          </cell>
          <cell r="O17">
            <v>267.22121366275519</v>
          </cell>
          <cell r="R17">
            <v>585.77878633724481</v>
          </cell>
        </row>
        <row r="18">
          <cell r="I18" t="str">
            <v>MTPH LIQUID</v>
          </cell>
          <cell r="L18">
            <v>1812.625</v>
          </cell>
          <cell r="O18">
            <v>1497.2056535107145</v>
          </cell>
          <cell r="R18">
            <v>315.41934648928566</v>
          </cell>
        </row>
        <row r="19">
          <cell r="I19" t="str">
            <v>MTPH SLURRY</v>
          </cell>
          <cell r="L19">
            <v>2665.625</v>
          </cell>
          <cell r="O19">
            <v>1764.4268671734696</v>
          </cell>
          <cell r="R19">
            <v>901.19813282653047</v>
          </cell>
        </row>
        <row r="20">
          <cell r="I20" t="str">
            <v>% SOLIDS WT</v>
          </cell>
          <cell r="L20">
            <v>32</v>
          </cell>
          <cell r="O20">
            <v>15.144929984592176</v>
          </cell>
          <cell r="R20">
            <v>65</v>
          </cell>
        </row>
        <row r="21">
          <cell r="I21" t="str">
            <v>S.G. PULP</v>
          </cell>
          <cell r="L21">
            <v>1.3285024154589373</v>
          </cell>
          <cell r="O21">
            <v>1.1325400324733979</v>
          </cell>
          <cell r="R21">
            <v>2.0091324200913245</v>
          </cell>
        </row>
        <row r="22">
          <cell r="I22" t="str">
            <v>% SOLIDS VOL</v>
          </cell>
          <cell r="L22">
            <v>9.6618357487922708</v>
          </cell>
          <cell r="O22">
            <v>3.8982362492175815</v>
          </cell>
          <cell r="R22">
            <v>29.68036529680365</v>
          </cell>
        </row>
        <row r="23">
          <cell r="I23" t="str">
            <v>U.S. GPM SLURRY</v>
          </cell>
          <cell r="L23">
            <v>8837.5541177556806</v>
          </cell>
          <cell r="O23">
            <v>6861.9173347519154</v>
          </cell>
          <cell r="R23">
            <v>1975.6367830037648</v>
          </cell>
        </row>
        <row r="24">
          <cell r="I24" t="str">
            <v>M³/HR SLURRY</v>
          </cell>
          <cell r="L24">
            <v>2007.7420571340888</v>
          </cell>
          <cell r="O24">
            <v>1558.9109658609443</v>
          </cell>
          <cell r="R24">
            <v>448.8310912731443</v>
          </cell>
        </row>
        <row r="26">
          <cell r="Q26" t="str">
            <v>CARGA CIRCULANTE (%):</v>
          </cell>
          <cell r="R26">
            <v>0</v>
          </cell>
        </row>
        <row r="28">
          <cell r="I28" t="str">
            <v>CYCMOD.XLS Ver 4.11</v>
          </cell>
          <cell r="L28" t="str">
            <v>53   3,5   28</v>
          </cell>
          <cell r="P28">
            <v>0</v>
          </cell>
          <cell r="Q28">
            <v>0</v>
          </cell>
        </row>
        <row r="29">
          <cell r="K29" t="str">
            <v>ALIMENTAÇÃO</v>
          </cell>
          <cell r="N29" t="str">
            <v>OVERFLOW</v>
          </cell>
          <cell r="Q29" t="str">
            <v>UNDERFLOW</v>
          </cell>
        </row>
        <row r="30">
          <cell r="I30" t="str">
            <v xml:space="preserve">  MICRA</v>
          </cell>
          <cell r="J30" t="str">
            <v>CUM</v>
          </cell>
          <cell r="K30" t="str">
            <v>IND</v>
          </cell>
          <cell r="M30" t="str">
            <v>CUM</v>
          </cell>
          <cell r="N30" t="str">
            <v>IND</v>
          </cell>
          <cell r="P30" t="str">
            <v>CUM</v>
          </cell>
          <cell r="Q30" t="str">
            <v>IND</v>
          </cell>
          <cell r="S30" t="str">
            <v>RECUP.</v>
          </cell>
        </row>
        <row r="31">
          <cell r="J31" t="str">
            <v>% +</v>
          </cell>
          <cell r="K31" t="str">
            <v>% +</v>
          </cell>
          <cell r="L31" t="str">
            <v>MTPH</v>
          </cell>
          <cell r="M31" t="str">
            <v>% +</v>
          </cell>
          <cell r="N31" t="str">
            <v>% +</v>
          </cell>
          <cell r="O31" t="str">
            <v>MTPH</v>
          </cell>
          <cell r="P31" t="str">
            <v>% +</v>
          </cell>
          <cell r="Q31" t="str">
            <v>% +</v>
          </cell>
          <cell r="R31" t="str">
            <v>MTPH</v>
          </cell>
          <cell r="S31" t="str">
            <v>(%)</v>
          </cell>
        </row>
        <row r="32"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</row>
        <row r="33"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0</v>
          </cell>
          <cell r="Q33">
            <v>0</v>
          </cell>
          <cell r="R33">
            <v>0</v>
          </cell>
          <cell r="S33">
            <v>0</v>
          </cell>
        </row>
        <row r="34"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0</v>
          </cell>
          <cell r="Q34">
            <v>0</v>
          </cell>
          <cell r="R34">
            <v>0</v>
          </cell>
          <cell r="S34">
            <v>0</v>
          </cell>
        </row>
        <row r="35"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0</v>
          </cell>
          <cell r="Q35">
            <v>0</v>
          </cell>
          <cell r="R35">
            <v>0</v>
          </cell>
          <cell r="S35">
            <v>0</v>
          </cell>
        </row>
        <row r="36">
          <cell r="I36">
            <v>1000</v>
          </cell>
          <cell r="J36">
            <v>2.2000000000000002</v>
          </cell>
          <cell r="K36">
            <v>2.2000000000000002</v>
          </cell>
          <cell r="L36">
            <v>18.766000000000002</v>
          </cell>
          <cell r="M36">
            <v>0</v>
          </cell>
          <cell r="N36">
            <v>0</v>
          </cell>
          <cell r="O36">
            <v>0</v>
          </cell>
          <cell r="P36">
            <v>3.2035984295948934</v>
          </cell>
          <cell r="Q36">
            <v>3.2035984295948934</v>
          </cell>
          <cell r="R36">
            <v>18.766000000000002</v>
          </cell>
          <cell r="S36">
            <v>100</v>
          </cell>
        </row>
        <row r="37">
          <cell r="I37">
            <v>500</v>
          </cell>
          <cell r="J37">
            <v>5.3000000000000007</v>
          </cell>
          <cell r="K37">
            <v>3.1</v>
          </cell>
          <cell r="L37">
            <v>26.443000000000001</v>
          </cell>
          <cell r="M37">
            <v>0</v>
          </cell>
          <cell r="N37">
            <v>0</v>
          </cell>
          <cell r="O37">
            <v>0</v>
          </cell>
          <cell r="P37">
            <v>7.7177598531149707</v>
          </cell>
          <cell r="Q37">
            <v>4.5141614235200773</v>
          </cell>
          <cell r="R37">
            <v>26.443000000000001</v>
          </cell>
          <cell r="S37">
            <v>100</v>
          </cell>
        </row>
        <row r="38">
          <cell r="I38">
            <v>300</v>
          </cell>
          <cell r="J38">
            <v>10.5</v>
          </cell>
          <cell r="K38">
            <v>5.2</v>
          </cell>
          <cell r="L38">
            <v>44.356000000000002</v>
          </cell>
          <cell r="M38">
            <v>3.7226080086574652E-14</v>
          </cell>
          <cell r="N38">
            <v>3.7226080086574652E-14</v>
          </cell>
          <cell r="O38">
            <v>9.9475983006414026E-14</v>
          </cell>
          <cell r="P38">
            <v>15.289901595793793</v>
          </cell>
          <cell r="Q38">
            <v>7.5721417426788218</v>
          </cell>
          <cell r="R38">
            <v>44.355999999999902</v>
          </cell>
          <cell r="S38">
            <v>99.999999999999773</v>
          </cell>
        </row>
        <row r="39">
          <cell r="I39">
            <v>212</v>
          </cell>
          <cell r="J39">
            <v>20.9</v>
          </cell>
          <cell r="K39">
            <v>10.4</v>
          </cell>
          <cell r="L39">
            <v>88.712000000000003</v>
          </cell>
          <cell r="M39">
            <v>3.7870250812415628E-9</v>
          </cell>
          <cell r="N39">
            <v>3.786987855161476E-9</v>
          </cell>
          <cell r="O39">
            <v>1.0119634907823638E-8</v>
          </cell>
          <cell r="P39">
            <v>30.434185079423919</v>
          </cell>
          <cell r="Q39">
            <v>15.144283483630124</v>
          </cell>
          <cell r="R39">
            <v>88.711999989880368</v>
          </cell>
          <cell r="S39">
            <v>99.99999998859272</v>
          </cell>
        </row>
        <row r="40">
          <cell r="I40">
            <v>150</v>
          </cell>
          <cell r="J40">
            <v>22.599999999999998</v>
          </cell>
          <cell r="K40">
            <v>1.7</v>
          </cell>
          <cell r="L40">
            <v>14.501000000000001</v>
          </cell>
          <cell r="M40">
            <v>1.3095848280460184E-6</v>
          </cell>
          <cell r="N40">
            <v>1.3057978029647768E-6</v>
          </cell>
          <cell r="O40">
            <v>3.4893687370640691E-6</v>
          </cell>
          <cell r="P40">
            <v>32.909692361157873</v>
          </cell>
          <cell r="Q40">
            <v>2.4755072817339521</v>
          </cell>
          <cell r="R40">
            <v>14.500996510631264</v>
          </cell>
          <cell r="S40">
            <v>99.999975937047537</v>
          </cell>
        </row>
        <row r="41">
          <cell r="I41">
            <v>106</v>
          </cell>
          <cell r="J41">
            <v>29.099999999999998</v>
          </cell>
          <cell r="K41">
            <v>6.5</v>
          </cell>
          <cell r="L41">
            <v>55.445</v>
          </cell>
          <cell r="M41">
            <v>1.1426059346353768E-3</v>
          </cell>
          <cell r="N41">
            <v>1.1412963498073309E-3</v>
          </cell>
          <cell r="O41">
            <v>3.0497859574438735E-3</v>
          </cell>
          <cell r="P41">
            <v>42.374348901677166</v>
          </cell>
          <cell r="Q41">
            <v>9.4646565405192895</v>
          </cell>
          <cell r="R41">
            <v>55.441950214042556</v>
          </cell>
          <cell r="S41">
            <v>99.994499439160535</v>
          </cell>
        </row>
        <row r="42">
          <cell r="I42">
            <v>75</v>
          </cell>
          <cell r="J42">
            <v>36.9</v>
          </cell>
          <cell r="K42">
            <v>7.8</v>
          </cell>
          <cell r="L42">
            <v>66.534000000000006</v>
          </cell>
          <cell r="M42">
            <v>6.3862577229518103E-2</v>
          </cell>
          <cell r="N42">
            <v>6.2719971294882729E-2</v>
          </cell>
          <cell r="O42">
            <v>0.16760106850311729</v>
          </cell>
          <cell r="P42">
            <v>53.703949849924612</v>
          </cell>
          <cell r="Q42">
            <v>11.32960094824745</v>
          </cell>
          <cell r="R42">
            <v>66.366398931496889</v>
          </cell>
          <cell r="S42">
            <v>99.748097110495209</v>
          </cell>
        </row>
        <row r="43">
          <cell r="I43">
            <v>53</v>
          </cell>
          <cell r="J43">
            <v>48.599999999999994</v>
          </cell>
          <cell r="K43">
            <v>11.7</v>
          </cell>
          <cell r="L43">
            <v>99.800999999999988</v>
          </cell>
          <cell r="M43">
            <v>1.4293540084255325</v>
          </cell>
          <cell r="N43">
            <v>1.3654914311960145</v>
          </cell>
          <cell r="O43">
            <v>3.6488827749029156</v>
          </cell>
          <cell r="P43">
            <v>70.118357381873082</v>
          </cell>
          <cell r="Q43">
            <v>16.414407531948473</v>
          </cell>
          <cell r="R43">
            <v>96.152117225097072</v>
          </cell>
          <cell r="S43">
            <v>96.343841469621623</v>
          </cell>
        </row>
        <row r="44">
          <cell r="I44">
            <v>45</v>
          </cell>
          <cell r="J44">
            <v>53.8</v>
          </cell>
          <cell r="K44">
            <v>5.2</v>
          </cell>
          <cell r="L44">
            <v>44.356000000000002</v>
          </cell>
          <cell r="M44">
            <v>2.9489639611842566</v>
          </cell>
          <cell r="N44">
            <v>1.5196099527587243</v>
          </cell>
          <cell r="O44">
            <v>4.0607201587018835</v>
          </cell>
          <cell r="P44">
            <v>76.997281778103996</v>
          </cell>
          <cell r="Q44">
            <v>6.8789243962309179</v>
          </cell>
          <cell r="R44">
            <v>40.295279841298118</v>
          </cell>
          <cell r="S44">
            <v>90.845161514334279</v>
          </cell>
        </row>
        <row r="45">
          <cell r="I45">
            <v>38</v>
          </cell>
          <cell r="J45">
            <v>59.9</v>
          </cell>
          <cell r="K45">
            <v>6.1</v>
          </cell>
          <cell r="L45">
            <v>52.033000000000001</v>
          </cell>
          <cell r="M45">
            <v>6.6356482143670208</v>
          </cell>
          <cell r="N45">
            <v>3.6866842531827642</v>
          </cell>
          <cell r="O45">
            <v>9.8516024052686646</v>
          </cell>
          <cell r="P45">
            <v>84.198190820659633</v>
          </cell>
          <cell r="Q45">
            <v>7.2009090425556392</v>
          </cell>
          <cell r="R45">
            <v>42.181397594731337</v>
          </cell>
          <cell r="S45">
            <v>81.066626169414292</v>
          </cell>
        </row>
        <row r="46">
          <cell r="I46">
            <v>-38</v>
          </cell>
          <cell r="J46">
            <v>100</v>
          </cell>
          <cell r="K46">
            <v>40.1</v>
          </cell>
          <cell r="L46">
            <v>342.053</v>
          </cell>
          <cell r="M46">
            <v>100</v>
          </cell>
          <cell r="N46">
            <v>93.364351785632977</v>
          </cell>
          <cell r="O46">
            <v>249.48935396993267</v>
          </cell>
          <cell r="P46">
            <v>100</v>
          </cell>
          <cell r="Q46">
            <v>15.801809179340365</v>
          </cell>
          <cell r="R46">
            <v>92.563646030067332</v>
          </cell>
          <cell r="S46">
            <v>27.061199881324626</v>
          </cell>
        </row>
        <row r="47">
          <cell r="I47" t="str">
            <v>TOTAL</v>
          </cell>
          <cell r="L47">
            <v>853</v>
          </cell>
          <cell r="O47">
            <v>267.22121366275519</v>
          </cell>
          <cell r="P47" t="str">
            <v xml:space="preserve"> </v>
          </cell>
          <cell r="Q47" t="str">
            <v xml:space="preserve"> </v>
          </cell>
          <cell r="R47">
            <v>585.77878633724481</v>
          </cell>
          <cell r="S47">
            <v>68.672776827344066</v>
          </cell>
        </row>
      </sheetData>
      <sheetData sheetId="3"/>
      <sheetData sheetId="4" refreshError="1"/>
      <sheetData sheetId="5"/>
      <sheetData sheetId="6"/>
      <sheetData sheetId="7"/>
      <sheetData sheetId="8"/>
      <sheetData sheetId="9" refreshError="1"/>
      <sheetData sheetId="10" refreshError="1"/>
      <sheetData sheetId="11" refreshError="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 refreshError="1"/>
      <sheetData sheetId="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rojeto"/>
      <sheetName val="Parceiro 1"/>
      <sheetName val="Total Parc. 1"/>
      <sheetName val="Parceiro 2"/>
      <sheetName val="Total Parceiro 2"/>
      <sheetName val="Form-Parceiro3"/>
      <sheetName val="Total-Parceiro3"/>
      <sheetName val="Parceiro 3"/>
      <sheetName val="Total Parceiro 3"/>
      <sheetName val="Total-GERAL"/>
      <sheetName val="Bolsa"/>
      <sheetName val="Total-ITV"/>
      <sheetName val="Form-ITV"/>
    </sheetNames>
    <sheetDataSet>
      <sheetData sheetId="0"/>
      <sheetData sheetId="1"/>
      <sheetData sheetId="2">
        <row r="11">
          <cell r="D11">
            <v>203</v>
          </cell>
          <cell r="E11">
            <v>52900</v>
          </cell>
          <cell r="F11">
            <v>54</v>
          </cell>
          <cell r="G11">
            <v>44200</v>
          </cell>
          <cell r="H11">
            <v>0</v>
          </cell>
        </row>
        <row r="13"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</row>
        <row r="14">
          <cell r="D14">
            <v>0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</row>
        <row r="15"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</row>
        <row r="16">
          <cell r="D16">
            <v>0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</row>
        <row r="17"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</row>
        <row r="18">
          <cell r="D18">
            <v>0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</row>
        <row r="19"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</row>
        <row r="20"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</row>
      </sheetData>
      <sheetData sheetId="3"/>
      <sheetData sheetId="4">
        <row r="11"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</row>
        <row r="13"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</row>
        <row r="14">
          <cell r="D14">
            <v>0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</row>
        <row r="15"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</row>
        <row r="16">
          <cell r="D16">
            <v>0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</row>
        <row r="17"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</row>
        <row r="18">
          <cell r="D18">
            <v>0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</row>
        <row r="19"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</row>
        <row r="20"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</row>
      </sheetData>
      <sheetData sheetId="5"/>
      <sheetData sheetId="6"/>
      <sheetData sheetId="7"/>
      <sheetData sheetId="8">
        <row r="11"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</row>
        <row r="13"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</row>
        <row r="14">
          <cell r="D14">
            <v>0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</row>
        <row r="15"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</row>
        <row r="16">
          <cell r="D16">
            <v>0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</row>
        <row r="17"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</row>
        <row r="18">
          <cell r="D18">
            <v>0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</row>
        <row r="19"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</row>
        <row r="20"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</row>
      </sheetData>
      <sheetData sheetId="9"/>
      <sheetData sheetId="10"/>
      <sheetData sheetId="11"/>
      <sheetData sheetId="12"/>
    </sheetDataSet>
  </externalBook>
</externalLink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I20"/>
  <sheetViews>
    <sheetView workbookViewId="0">
      <selection activeCell="B8" sqref="B8"/>
    </sheetView>
  </sheetViews>
  <sheetFormatPr defaultRowHeight="15" x14ac:dyDescent="0.25"/>
  <cols>
    <col min="2" max="2" width="18.85546875" customWidth="1"/>
    <col min="3" max="3" width="25.85546875" customWidth="1"/>
    <col min="4" max="8" width="16.5703125" customWidth="1"/>
    <col min="9" max="9" width="23.5703125" customWidth="1"/>
  </cols>
  <sheetData>
    <row r="2" spans="2:9" ht="12" customHeight="1" x14ac:dyDescent="0.25">
      <c r="B2" s="1" t="s">
        <v>0</v>
      </c>
      <c r="C2" s="2" t="s">
        <v>1</v>
      </c>
      <c r="D2" s="149" t="s">
        <v>2</v>
      </c>
      <c r="E2" s="149"/>
      <c r="F2" s="149"/>
      <c r="G2" s="149"/>
      <c r="H2" s="149"/>
      <c r="I2" s="149"/>
    </row>
    <row r="3" spans="2:9" ht="12" customHeight="1" x14ac:dyDescent="0.25">
      <c r="B3" s="3" t="s">
        <v>3</v>
      </c>
      <c r="C3" s="4">
        <v>0</v>
      </c>
      <c r="D3" s="150"/>
      <c r="E3" s="150"/>
      <c r="F3" s="150"/>
      <c r="G3" s="150"/>
      <c r="H3" s="150"/>
      <c r="I3" s="150"/>
    </row>
    <row r="4" spans="2:9" ht="12" customHeight="1" x14ac:dyDescent="0.25">
      <c r="B4" s="3" t="s">
        <v>4</v>
      </c>
      <c r="C4" s="5" t="s">
        <v>5</v>
      </c>
      <c r="D4" s="150"/>
      <c r="E4" s="150"/>
      <c r="F4" s="150"/>
      <c r="G4" s="150"/>
      <c r="H4" s="150"/>
      <c r="I4" s="150"/>
    </row>
    <row r="5" spans="2:9" ht="12" customHeight="1" x14ac:dyDescent="0.25">
      <c r="B5" s="3" t="s">
        <v>6</v>
      </c>
      <c r="C5" s="4" t="s">
        <v>7</v>
      </c>
      <c r="D5" s="150"/>
      <c r="E5" s="150"/>
      <c r="F5" s="150"/>
      <c r="G5" s="150"/>
      <c r="H5" s="150"/>
      <c r="I5" s="150"/>
    </row>
    <row r="6" spans="2:9" ht="12" customHeight="1" x14ac:dyDescent="0.25">
      <c r="B6" s="6" t="s">
        <v>8</v>
      </c>
      <c r="C6" s="7" t="s">
        <v>9</v>
      </c>
      <c r="D6" s="151"/>
      <c r="E6" s="151"/>
      <c r="F6" s="151"/>
      <c r="G6" s="151"/>
      <c r="H6" s="151"/>
      <c r="I6" s="151"/>
    </row>
    <row r="7" spans="2:9" ht="15.75" thickBot="1" x14ac:dyDescent="0.3">
      <c r="B7" s="8"/>
      <c r="C7" s="8"/>
      <c r="D7" s="9"/>
      <c r="E7" s="9"/>
      <c r="F7" s="9"/>
      <c r="G7" s="9"/>
      <c r="H7" s="9"/>
      <c r="I7" s="9"/>
    </row>
    <row r="8" spans="2:9" ht="16.5" thickBot="1" x14ac:dyDescent="0.3">
      <c r="B8" s="10"/>
      <c r="C8" s="10"/>
      <c r="D8" s="11" t="s">
        <v>10</v>
      </c>
      <c r="E8" s="11" t="s">
        <v>11</v>
      </c>
      <c r="F8" s="11" t="s">
        <v>12</v>
      </c>
      <c r="G8" s="11" t="s">
        <v>13</v>
      </c>
      <c r="H8" s="11" t="s">
        <v>14</v>
      </c>
      <c r="I8" s="12" t="s">
        <v>15</v>
      </c>
    </row>
    <row r="9" spans="2:9" ht="15.75" thickBot="1" x14ac:dyDescent="0.3">
      <c r="B9" s="152" t="s">
        <v>16</v>
      </c>
      <c r="C9" s="153"/>
      <c r="D9" s="13"/>
      <c r="E9" s="14"/>
      <c r="F9" s="14"/>
      <c r="G9" s="14"/>
      <c r="H9" s="14"/>
      <c r="I9" s="15">
        <f t="shared" ref="I9:I19" si="0">SUM(D9:H9)</f>
        <v>0</v>
      </c>
    </row>
    <row r="10" spans="2:9" ht="15.75" thickBot="1" x14ac:dyDescent="0.3">
      <c r="B10" s="154" t="s">
        <v>17</v>
      </c>
      <c r="C10" s="155"/>
      <c r="D10" s="16">
        <f>SUM('[5]Total Parc. 1'!D11,'[5]Total Parceiro 2'!D11,'[5]Total Parceiro 3'!D11)</f>
        <v>203</v>
      </c>
      <c r="E10" s="17">
        <f>SUM('[5]Total Parc. 1'!E11,'[5]Total Parceiro 2'!E11,'[5]Total Parceiro 3'!E11)</f>
        <v>52900</v>
      </c>
      <c r="F10" s="17">
        <f>SUM('[5]Total Parc. 1'!F11,'[5]Total Parceiro 2'!F11,'[5]Total Parceiro 3'!F11)</f>
        <v>54</v>
      </c>
      <c r="G10" s="17">
        <f>SUM('[5]Total Parc. 1'!G11,'[5]Total Parceiro 2'!G11,'[5]Total Parceiro 3'!G11)</f>
        <v>44200</v>
      </c>
      <c r="H10" s="17">
        <f>SUM('[5]Total Parc. 1'!H11,'[5]Total Parceiro 2'!H11,'[5]Total Parceiro 3'!H11)</f>
        <v>0</v>
      </c>
      <c r="I10" s="18">
        <f t="shared" si="0"/>
        <v>97357</v>
      </c>
    </row>
    <row r="11" spans="2:9" ht="15.75" thickBot="1" x14ac:dyDescent="0.3">
      <c r="B11" s="154" t="s">
        <v>18</v>
      </c>
      <c r="C11" s="155"/>
      <c r="D11" s="16"/>
      <c r="E11" s="17"/>
      <c r="F11" s="17"/>
      <c r="G11" s="17"/>
      <c r="H11" s="17"/>
      <c r="I11" s="19"/>
    </row>
    <row r="12" spans="2:9" ht="15.75" thickBot="1" x14ac:dyDescent="0.3">
      <c r="B12" s="147" t="s">
        <v>19</v>
      </c>
      <c r="C12" s="148"/>
      <c r="D12" s="16">
        <f>SUM('[5]Total Parc. 1'!D13,'[5]Total Parceiro 2'!D13,'[5]Total Parceiro 3'!D13)</f>
        <v>0</v>
      </c>
      <c r="E12" s="17">
        <f>SUM('[5]Total Parc. 1'!E13,'[5]Total Parceiro 2'!E13,'[5]Total Parceiro 3'!E13)</f>
        <v>0</v>
      </c>
      <c r="F12" s="17">
        <f>SUM('[5]Total Parc. 1'!F13,'[5]Total Parceiro 2'!F13,'[5]Total Parceiro 3'!F13)</f>
        <v>0</v>
      </c>
      <c r="G12" s="17">
        <f>SUM('[5]Total Parc. 1'!G13,'[5]Total Parceiro 2'!G13,'[5]Total Parceiro 3'!G13)</f>
        <v>0</v>
      </c>
      <c r="H12" s="17">
        <f>SUM('[5]Total Parc. 1'!H13,'[5]Total Parceiro 2'!H13,'[5]Total Parceiro 3'!H13)</f>
        <v>0</v>
      </c>
      <c r="I12" s="20">
        <f t="shared" si="0"/>
        <v>0</v>
      </c>
    </row>
    <row r="13" spans="2:9" ht="15.75" thickBot="1" x14ac:dyDescent="0.3">
      <c r="B13" s="147" t="s">
        <v>20</v>
      </c>
      <c r="C13" s="148"/>
      <c r="D13" s="16">
        <f>SUM('[5]Total Parc. 1'!D14,'[5]Total Parceiro 2'!D14,'[5]Total Parceiro 3'!D14)</f>
        <v>0</v>
      </c>
      <c r="E13" s="17">
        <f>SUM('[5]Total Parc. 1'!E14,'[5]Total Parceiro 2'!E14,'[5]Total Parceiro 3'!E14)</f>
        <v>0</v>
      </c>
      <c r="F13" s="17">
        <f>SUM('[5]Total Parc. 1'!F14,'[5]Total Parceiro 2'!F14,'[5]Total Parceiro 3'!F14)</f>
        <v>0</v>
      </c>
      <c r="G13" s="17">
        <f>SUM('[5]Total Parc. 1'!G14,'[5]Total Parceiro 2'!G14,'[5]Total Parceiro 3'!G14)</f>
        <v>0</v>
      </c>
      <c r="H13" s="17">
        <f>SUM('[5]Total Parc. 1'!H14,'[5]Total Parceiro 2'!H14,'[5]Total Parceiro 3'!H14)</f>
        <v>0</v>
      </c>
      <c r="I13" s="20">
        <f t="shared" si="0"/>
        <v>0</v>
      </c>
    </row>
    <row r="14" spans="2:9" ht="15.75" thickBot="1" x14ac:dyDescent="0.3">
      <c r="B14" s="147" t="s">
        <v>21</v>
      </c>
      <c r="C14" s="148"/>
      <c r="D14" s="16">
        <f>SUM('[5]Total Parc. 1'!D15,'[5]Total Parceiro 2'!D15,'[5]Total Parceiro 3'!D15)</f>
        <v>0</v>
      </c>
      <c r="E14" s="17">
        <f>SUM('[5]Total Parc. 1'!E15,'[5]Total Parceiro 2'!E15,'[5]Total Parceiro 3'!E15)</f>
        <v>0</v>
      </c>
      <c r="F14" s="17">
        <f>SUM('[5]Total Parc. 1'!F15,'[5]Total Parceiro 2'!F15,'[5]Total Parceiro 3'!F15)</f>
        <v>0</v>
      </c>
      <c r="G14" s="17">
        <f>SUM('[5]Total Parc. 1'!G15,'[5]Total Parceiro 2'!G15,'[5]Total Parceiro 3'!G15)</f>
        <v>0</v>
      </c>
      <c r="H14" s="17">
        <f>SUM('[5]Total Parc. 1'!H15,'[5]Total Parceiro 2'!H15,'[5]Total Parceiro 3'!H15)</f>
        <v>0</v>
      </c>
      <c r="I14" s="20">
        <f t="shared" si="0"/>
        <v>0</v>
      </c>
    </row>
    <row r="15" spans="2:9" ht="15.75" thickBot="1" x14ac:dyDescent="0.3">
      <c r="B15" s="147" t="s">
        <v>22</v>
      </c>
      <c r="C15" s="148"/>
      <c r="D15" s="16">
        <f>SUM('[5]Total Parc. 1'!D16,'[5]Total Parceiro 2'!D16,'[5]Total Parceiro 3'!D16)</f>
        <v>0</v>
      </c>
      <c r="E15" s="17">
        <f>SUM('[5]Total Parc. 1'!E16,'[5]Total Parceiro 2'!E16,'[5]Total Parceiro 3'!E16)</f>
        <v>0</v>
      </c>
      <c r="F15" s="17">
        <f>SUM('[5]Total Parc. 1'!F16,'[5]Total Parceiro 2'!F16,'[5]Total Parceiro 3'!F16)</f>
        <v>0</v>
      </c>
      <c r="G15" s="17">
        <f>SUM('[5]Total Parc. 1'!G16,'[5]Total Parceiro 2'!G16,'[5]Total Parceiro 3'!G16)</f>
        <v>0</v>
      </c>
      <c r="H15" s="17">
        <f>SUM('[5]Total Parc. 1'!H16,'[5]Total Parceiro 2'!H16,'[5]Total Parceiro 3'!H16)</f>
        <v>0</v>
      </c>
      <c r="I15" s="20">
        <f t="shared" si="0"/>
        <v>0</v>
      </c>
    </row>
    <row r="16" spans="2:9" ht="15.75" thickBot="1" x14ac:dyDescent="0.3">
      <c r="B16" s="147" t="s">
        <v>23</v>
      </c>
      <c r="C16" s="148"/>
      <c r="D16" s="16">
        <f>SUM('[5]Total Parc. 1'!D17,'[5]Total Parceiro 2'!D17,'[5]Total Parceiro 3'!D17)</f>
        <v>0</v>
      </c>
      <c r="E16" s="17">
        <f>SUM('[5]Total Parc. 1'!E17,'[5]Total Parceiro 2'!E17,'[5]Total Parceiro 3'!E17)</f>
        <v>0</v>
      </c>
      <c r="F16" s="17">
        <f>SUM('[5]Total Parc. 1'!F17,'[5]Total Parceiro 2'!F17,'[5]Total Parceiro 3'!F17)</f>
        <v>0</v>
      </c>
      <c r="G16" s="17">
        <f>SUM('[5]Total Parc. 1'!G17,'[5]Total Parceiro 2'!G17,'[5]Total Parceiro 3'!G17)</f>
        <v>0</v>
      </c>
      <c r="H16" s="17">
        <f>SUM('[5]Total Parc. 1'!H17,'[5]Total Parceiro 2'!H17,'[5]Total Parceiro 3'!H17)</f>
        <v>0</v>
      </c>
      <c r="I16" s="20">
        <f t="shared" si="0"/>
        <v>0</v>
      </c>
    </row>
    <row r="17" spans="2:9" ht="15.75" thickBot="1" x14ac:dyDescent="0.3">
      <c r="B17" s="147" t="s">
        <v>24</v>
      </c>
      <c r="C17" s="148"/>
      <c r="D17" s="16">
        <f>SUM('[5]Total Parc. 1'!D18,'[5]Total Parceiro 2'!D18,'[5]Total Parceiro 3'!D18)</f>
        <v>0</v>
      </c>
      <c r="E17" s="17">
        <f>SUM('[5]Total Parc. 1'!E18,'[5]Total Parceiro 2'!E18,'[5]Total Parceiro 3'!E18)</f>
        <v>0</v>
      </c>
      <c r="F17" s="17">
        <f>SUM('[5]Total Parc. 1'!F18,'[5]Total Parceiro 2'!F18,'[5]Total Parceiro 3'!F18)</f>
        <v>0</v>
      </c>
      <c r="G17" s="17">
        <f>SUM('[5]Total Parc. 1'!G18,'[5]Total Parceiro 2'!G18,'[5]Total Parceiro 3'!G18)</f>
        <v>0</v>
      </c>
      <c r="H17" s="17">
        <f>SUM('[5]Total Parc. 1'!H18,'[5]Total Parceiro 2'!H18,'[5]Total Parceiro 3'!H18)</f>
        <v>0</v>
      </c>
      <c r="I17" s="20">
        <f t="shared" si="0"/>
        <v>0</v>
      </c>
    </row>
    <row r="18" spans="2:9" ht="15.75" thickBot="1" x14ac:dyDescent="0.3">
      <c r="B18" s="147" t="s">
        <v>25</v>
      </c>
      <c r="C18" s="148"/>
      <c r="D18" s="16">
        <f>SUM('[5]Total Parc. 1'!D19,'[5]Total Parceiro 2'!D19,'[5]Total Parceiro 3'!D19)</f>
        <v>0</v>
      </c>
      <c r="E18" s="17">
        <f>SUM('[5]Total Parc. 1'!E19,'[5]Total Parceiro 2'!E19,'[5]Total Parceiro 3'!E19)</f>
        <v>0</v>
      </c>
      <c r="F18" s="17">
        <f>SUM('[5]Total Parc. 1'!F19,'[5]Total Parceiro 2'!F19,'[5]Total Parceiro 3'!F19)</f>
        <v>0</v>
      </c>
      <c r="G18" s="17">
        <f>SUM('[5]Total Parc. 1'!G19,'[5]Total Parceiro 2'!G19,'[5]Total Parceiro 3'!G19)</f>
        <v>0</v>
      </c>
      <c r="H18" s="17">
        <f>SUM('[5]Total Parc. 1'!H19,'[5]Total Parceiro 2'!H19,'[5]Total Parceiro 3'!H19)</f>
        <v>0</v>
      </c>
      <c r="I18" s="20">
        <f t="shared" si="0"/>
        <v>0</v>
      </c>
    </row>
    <row r="19" spans="2:9" ht="15.75" thickBot="1" x14ac:dyDescent="0.3">
      <c r="B19" s="147" t="s">
        <v>26</v>
      </c>
      <c r="C19" s="148"/>
      <c r="D19" s="16">
        <f>SUM('[5]Total Parc. 1'!D20,'[5]Total Parceiro 2'!D20,'[5]Total Parceiro 3'!D20)</f>
        <v>0</v>
      </c>
      <c r="E19" s="17">
        <f>SUM('[5]Total Parc. 1'!E20,'[5]Total Parceiro 2'!E20,'[5]Total Parceiro 3'!E20)</f>
        <v>0</v>
      </c>
      <c r="F19" s="17">
        <f>SUM('[5]Total Parc. 1'!F20,'[5]Total Parceiro 2'!F20,'[5]Total Parceiro 3'!F20)</f>
        <v>0</v>
      </c>
      <c r="G19" s="17">
        <f>SUM('[5]Total Parc. 1'!G20,'[5]Total Parceiro 2'!G20,'[5]Total Parceiro 3'!G20)</f>
        <v>0</v>
      </c>
      <c r="H19" s="17">
        <f>SUM('[5]Total Parc. 1'!H20,'[5]Total Parceiro 2'!H20,'[5]Total Parceiro 3'!H20)</f>
        <v>0</v>
      </c>
      <c r="I19" s="20">
        <f t="shared" si="0"/>
        <v>0</v>
      </c>
    </row>
    <row r="20" spans="2:9" ht="15.75" thickBot="1" x14ac:dyDescent="0.3">
      <c r="B20" s="156" t="s">
        <v>27</v>
      </c>
      <c r="C20" s="157"/>
      <c r="D20" s="21">
        <f t="shared" ref="D20:I20" si="1">SUM(D9:D19)</f>
        <v>203</v>
      </c>
      <c r="E20" s="22">
        <f t="shared" si="1"/>
        <v>52900</v>
      </c>
      <c r="F20" s="22">
        <f t="shared" si="1"/>
        <v>54</v>
      </c>
      <c r="G20" s="22">
        <f t="shared" si="1"/>
        <v>44200</v>
      </c>
      <c r="H20" s="22">
        <f t="shared" si="1"/>
        <v>0</v>
      </c>
      <c r="I20" s="23">
        <f t="shared" si="1"/>
        <v>97357</v>
      </c>
    </row>
  </sheetData>
  <mergeCells count="13">
    <mergeCell ref="B20:C20"/>
    <mergeCell ref="B14:C14"/>
    <mergeCell ref="B15:C15"/>
    <mergeCell ref="B16:C16"/>
    <mergeCell ref="B17:C17"/>
    <mergeCell ref="B18:C18"/>
    <mergeCell ref="B19:C19"/>
    <mergeCell ref="B13:C13"/>
    <mergeCell ref="D2:I6"/>
    <mergeCell ref="B9:C9"/>
    <mergeCell ref="B10:C10"/>
    <mergeCell ref="B11:C11"/>
    <mergeCell ref="B12:C12"/>
  </mergeCells>
  <pageMargins left="0.511811024" right="0.511811024" top="0.78740157499999996" bottom="0.78740157499999996" header="0.31496062000000002" footer="0.31496062000000002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O244"/>
  <sheetViews>
    <sheetView showGridLines="0" tabSelected="1" topLeftCell="A114" zoomScale="75" zoomScaleNormal="75" workbookViewId="0">
      <selection activeCell="C110" sqref="C110:D110"/>
    </sheetView>
  </sheetViews>
  <sheetFormatPr defaultRowHeight="15" x14ac:dyDescent="0.25"/>
  <cols>
    <col min="2" max="2" width="34" customWidth="1"/>
    <col min="3" max="3" width="32" customWidth="1"/>
    <col min="4" max="5" width="14.28515625" customWidth="1"/>
    <col min="6" max="6" width="15.140625" customWidth="1"/>
    <col min="7" max="7" width="15.7109375" customWidth="1"/>
    <col min="8" max="8" width="11.140625" customWidth="1"/>
    <col min="9" max="9" width="15.42578125" customWidth="1"/>
    <col min="10" max="10" width="9.28515625" customWidth="1"/>
    <col min="11" max="11" width="14" customWidth="1"/>
    <col min="12" max="12" width="10" customWidth="1"/>
    <col min="13" max="13" width="17.140625" customWidth="1"/>
    <col min="14" max="14" width="10" customWidth="1"/>
    <col min="15" max="15" width="17.140625" customWidth="1"/>
  </cols>
  <sheetData>
    <row r="1" spans="1:15" x14ac:dyDescent="0.25">
      <c r="A1" s="25"/>
      <c r="B1" s="133"/>
      <c r="C1" s="133"/>
      <c r="D1" s="133"/>
      <c r="E1" s="133"/>
      <c r="F1" s="133"/>
      <c r="G1" s="133"/>
      <c r="H1" s="133"/>
      <c r="I1" s="133"/>
      <c r="J1" s="133"/>
      <c r="K1" s="133"/>
      <c r="L1" s="133"/>
      <c r="M1" s="133"/>
      <c r="N1" s="133"/>
      <c r="O1" s="133"/>
    </row>
    <row r="2" spans="1:15" ht="15" customHeight="1" x14ac:dyDescent="0.25">
      <c r="A2" s="25"/>
      <c r="B2" s="136" t="s">
        <v>0</v>
      </c>
      <c r="C2" s="134" t="s">
        <v>87</v>
      </c>
      <c r="D2" s="165"/>
      <c r="E2" s="166"/>
      <c r="F2" s="171" t="s">
        <v>84</v>
      </c>
      <c r="G2" s="171"/>
      <c r="H2" s="171"/>
      <c r="I2" s="171"/>
      <c r="J2" s="171"/>
      <c r="K2" s="171"/>
      <c r="L2" s="171"/>
      <c r="M2" s="174" t="s">
        <v>49</v>
      </c>
      <c r="N2" s="174"/>
      <c r="O2" s="175"/>
    </row>
    <row r="3" spans="1:15" ht="15" customHeight="1" x14ac:dyDescent="0.25">
      <c r="A3" s="25"/>
      <c r="B3" s="137" t="s">
        <v>3</v>
      </c>
      <c r="C3" s="132" t="s">
        <v>83</v>
      </c>
      <c r="D3" s="167"/>
      <c r="E3" s="168"/>
      <c r="F3" s="172"/>
      <c r="G3" s="172"/>
      <c r="H3" s="172"/>
      <c r="I3" s="172"/>
      <c r="J3" s="172"/>
      <c r="K3" s="172"/>
      <c r="L3" s="172"/>
      <c r="M3" s="176"/>
      <c r="N3" s="176"/>
      <c r="O3" s="177"/>
    </row>
    <row r="4" spans="1:15" ht="15" customHeight="1" x14ac:dyDescent="0.25">
      <c r="A4" s="25"/>
      <c r="B4" s="137" t="s">
        <v>77</v>
      </c>
      <c r="C4" s="130" t="s">
        <v>78</v>
      </c>
      <c r="D4" s="167"/>
      <c r="E4" s="168"/>
      <c r="F4" s="172"/>
      <c r="G4" s="172"/>
      <c r="H4" s="172"/>
      <c r="I4" s="172"/>
      <c r="J4" s="172"/>
      <c r="K4" s="172"/>
      <c r="L4" s="172"/>
      <c r="M4" s="176"/>
      <c r="N4" s="176"/>
      <c r="O4" s="177"/>
    </row>
    <row r="5" spans="1:15" ht="15" customHeight="1" x14ac:dyDescent="0.25">
      <c r="A5" s="25"/>
      <c r="B5" s="137" t="s">
        <v>79</v>
      </c>
      <c r="C5" s="130" t="s">
        <v>80</v>
      </c>
      <c r="D5" s="167"/>
      <c r="E5" s="168"/>
      <c r="F5" s="172"/>
      <c r="G5" s="172"/>
      <c r="H5" s="172"/>
      <c r="I5" s="172"/>
      <c r="J5" s="172"/>
      <c r="K5" s="172"/>
      <c r="L5" s="172"/>
      <c r="M5" s="176"/>
      <c r="N5" s="176"/>
      <c r="O5" s="177"/>
    </row>
    <row r="6" spans="1:15" ht="15" customHeight="1" x14ac:dyDescent="0.25">
      <c r="A6" s="25"/>
      <c r="B6" s="137" t="s">
        <v>4</v>
      </c>
      <c r="C6" s="131">
        <v>43341</v>
      </c>
      <c r="D6" s="167"/>
      <c r="E6" s="168"/>
      <c r="F6" s="172"/>
      <c r="G6" s="172"/>
      <c r="H6" s="172"/>
      <c r="I6" s="172"/>
      <c r="J6" s="172"/>
      <c r="K6" s="172"/>
      <c r="L6" s="172"/>
      <c r="M6" s="176"/>
      <c r="N6" s="176"/>
      <c r="O6" s="177"/>
    </row>
    <row r="7" spans="1:15" ht="15" customHeight="1" x14ac:dyDescent="0.25">
      <c r="A7" s="25"/>
      <c r="B7" s="137" t="s">
        <v>81</v>
      </c>
      <c r="C7" s="130" t="s">
        <v>82</v>
      </c>
      <c r="D7" s="167"/>
      <c r="E7" s="168"/>
      <c r="F7" s="172"/>
      <c r="G7" s="172"/>
      <c r="H7" s="172"/>
      <c r="I7" s="172"/>
      <c r="J7" s="172"/>
      <c r="K7" s="172"/>
      <c r="L7" s="172"/>
      <c r="M7" s="176"/>
      <c r="N7" s="176"/>
      <c r="O7" s="177"/>
    </row>
    <row r="8" spans="1:15" ht="15" customHeight="1" x14ac:dyDescent="0.25">
      <c r="A8" s="25"/>
      <c r="B8" s="138" t="s">
        <v>8</v>
      </c>
      <c r="C8" s="135" t="s">
        <v>9</v>
      </c>
      <c r="D8" s="169"/>
      <c r="E8" s="170"/>
      <c r="F8" s="173"/>
      <c r="G8" s="173"/>
      <c r="H8" s="173"/>
      <c r="I8" s="173"/>
      <c r="J8" s="173"/>
      <c r="K8" s="173"/>
      <c r="L8" s="173"/>
      <c r="M8" s="178"/>
      <c r="N8" s="178"/>
      <c r="O8" s="179"/>
    </row>
    <row r="9" spans="1:15" x14ac:dyDescent="0.25">
      <c r="A9" s="26"/>
      <c r="B9" s="27"/>
      <c r="C9" s="26"/>
      <c r="D9" s="26"/>
      <c r="E9" s="26"/>
      <c r="F9" s="26"/>
      <c r="G9" s="26"/>
      <c r="H9" s="26"/>
      <c r="I9" s="26"/>
      <c r="J9" s="26"/>
      <c r="K9" s="26"/>
      <c r="L9" s="26"/>
      <c r="M9" s="26"/>
      <c r="N9" s="26"/>
      <c r="O9" s="26"/>
    </row>
    <row r="10" spans="1:15" ht="18" customHeight="1" x14ac:dyDescent="0.25">
      <c r="A10" s="28"/>
      <c r="B10" s="76" t="s">
        <v>57</v>
      </c>
      <c r="C10" s="75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9"/>
    </row>
    <row r="11" spans="1:15" x14ac:dyDescent="0.25">
      <c r="A11" s="25"/>
      <c r="B11" s="30"/>
      <c r="C11" s="24"/>
      <c r="D11" s="24"/>
      <c r="E11" s="24"/>
      <c r="F11" s="31"/>
      <c r="G11" s="24"/>
      <c r="H11" s="24"/>
      <c r="I11" s="24"/>
      <c r="J11" s="24"/>
      <c r="K11" s="24"/>
      <c r="L11" s="24"/>
      <c r="M11" s="24"/>
      <c r="N11" s="24"/>
      <c r="O11" s="24"/>
    </row>
    <row r="12" spans="1:15" x14ac:dyDescent="0.25">
      <c r="A12" s="25"/>
      <c r="B12" s="70" t="s">
        <v>28</v>
      </c>
      <c r="C12" s="79"/>
      <c r="D12" s="80"/>
      <c r="E12" s="80"/>
      <c r="F12" s="80"/>
      <c r="G12" s="80"/>
      <c r="H12" s="80"/>
      <c r="I12" s="80"/>
      <c r="J12" s="80"/>
      <c r="K12" s="80"/>
      <c r="L12" s="80"/>
      <c r="M12" s="80"/>
      <c r="N12" s="80"/>
      <c r="O12" s="81"/>
    </row>
    <row r="13" spans="1:15" x14ac:dyDescent="0.25">
      <c r="A13" s="25"/>
      <c r="B13" s="70" t="s">
        <v>55</v>
      </c>
      <c r="C13" s="79"/>
      <c r="D13" s="80"/>
      <c r="E13" s="80"/>
      <c r="F13" s="80"/>
      <c r="G13" s="80"/>
      <c r="H13" s="80"/>
      <c r="I13" s="80"/>
      <c r="J13" s="80"/>
      <c r="K13" s="80"/>
      <c r="L13" s="80"/>
      <c r="M13" s="80"/>
      <c r="N13" s="80"/>
      <c r="O13" s="81"/>
    </row>
    <row r="14" spans="1:15" x14ac:dyDescent="0.25">
      <c r="A14" s="25"/>
      <c r="B14" s="70" t="s">
        <v>29</v>
      </c>
      <c r="C14" s="79"/>
      <c r="D14" s="80"/>
      <c r="E14" s="80"/>
      <c r="F14" s="80"/>
      <c r="G14" s="80"/>
      <c r="H14" s="80"/>
      <c r="I14" s="80"/>
      <c r="J14" s="80"/>
      <c r="K14" s="80"/>
      <c r="L14" s="80"/>
      <c r="M14" s="80"/>
      <c r="N14" s="80"/>
      <c r="O14" s="81"/>
    </row>
    <row r="15" spans="1:15" x14ac:dyDescent="0.25">
      <c r="A15" s="25"/>
      <c r="B15" s="70" t="s">
        <v>58</v>
      </c>
      <c r="C15" s="79"/>
      <c r="D15" s="80"/>
      <c r="E15" s="80"/>
      <c r="F15" s="80"/>
      <c r="G15" s="80"/>
      <c r="H15" s="80"/>
      <c r="I15" s="80"/>
      <c r="J15" s="80"/>
      <c r="K15" s="80"/>
      <c r="L15" s="80"/>
      <c r="M15" s="80"/>
      <c r="N15" s="80"/>
      <c r="O15" s="81"/>
    </row>
    <row r="16" spans="1:15" x14ac:dyDescent="0.25">
      <c r="A16" s="25"/>
      <c r="B16" s="70" t="s">
        <v>56</v>
      </c>
      <c r="C16" s="79"/>
      <c r="D16" s="80"/>
      <c r="E16" s="80"/>
      <c r="F16" s="80"/>
      <c r="G16" s="80"/>
      <c r="H16" s="80"/>
      <c r="I16" s="80"/>
      <c r="J16" s="80"/>
      <c r="K16" s="80"/>
      <c r="L16" s="80"/>
      <c r="M16" s="80"/>
      <c r="N16" s="80"/>
      <c r="O16" s="81"/>
    </row>
    <row r="17" spans="1:15" x14ac:dyDescent="0.25">
      <c r="A17" s="26"/>
      <c r="B17" s="27"/>
      <c r="C17" s="26"/>
      <c r="D17" s="26"/>
      <c r="E17" s="26"/>
      <c r="F17" s="26"/>
      <c r="G17" s="26"/>
      <c r="H17" s="26"/>
      <c r="I17" s="26"/>
      <c r="J17" s="26"/>
      <c r="K17" s="26"/>
      <c r="L17" s="26"/>
      <c r="M17" s="26"/>
      <c r="N17" s="26"/>
      <c r="O17" s="26"/>
    </row>
    <row r="18" spans="1:15" ht="18" x14ac:dyDescent="0.25">
      <c r="A18" s="32"/>
      <c r="B18" s="188" t="s">
        <v>52</v>
      </c>
      <c r="C18" s="188"/>
      <c r="D18" s="68"/>
      <c r="E18" s="68"/>
      <c r="F18" s="68"/>
      <c r="G18" s="68"/>
      <c r="H18" s="68"/>
      <c r="I18" s="68"/>
      <c r="J18" s="68"/>
      <c r="K18" s="68"/>
      <c r="L18" s="68"/>
      <c r="M18" s="68"/>
      <c r="N18" s="68"/>
      <c r="O18" s="68"/>
    </row>
    <row r="19" spans="1:15" ht="15.75" thickBot="1" x14ac:dyDescent="0.3">
      <c r="A19" s="32"/>
      <c r="B19" s="66"/>
      <c r="C19" s="67"/>
      <c r="D19" s="67"/>
      <c r="E19" s="67"/>
      <c r="F19" s="67"/>
      <c r="G19" s="67"/>
      <c r="H19" s="36"/>
      <c r="I19" s="36"/>
      <c r="J19" s="36"/>
      <c r="K19" s="36"/>
      <c r="L19" s="36"/>
      <c r="M19" s="36"/>
      <c r="N19" s="36"/>
      <c r="O19" s="36"/>
    </row>
    <row r="20" spans="1:15" ht="30" customHeight="1" x14ac:dyDescent="0.25">
      <c r="A20" s="32"/>
      <c r="B20" s="186" t="s">
        <v>30</v>
      </c>
      <c r="C20" s="186" t="s">
        <v>31</v>
      </c>
      <c r="D20" s="186" t="s">
        <v>40</v>
      </c>
      <c r="E20" s="186" t="s">
        <v>32</v>
      </c>
      <c r="F20" s="186" t="s">
        <v>33</v>
      </c>
      <c r="G20" s="186" t="s">
        <v>34</v>
      </c>
      <c r="H20" s="163" t="s">
        <v>59</v>
      </c>
      <c r="I20" s="164"/>
      <c r="J20" s="163" t="s">
        <v>60</v>
      </c>
      <c r="K20" s="164"/>
      <c r="L20" s="163" t="s">
        <v>61</v>
      </c>
      <c r="M20" s="164"/>
      <c r="N20" s="163" t="s">
        <v>62</v>
      </c>
      <c r="O20" s="164"/>
    </row>
    <row r="21" spans="1:15" x14ac:dyDescent="0.25">
      <c r="A21" s="32"/>
      <c r="B21" s="187"/>
      <c r="C21" s="187"/>
      <c r="D21" s="187"/>
      <c r="E21" s="187"/>
      <c r="F21" s="187"/>
      <c r="G21" s="187"/>
      <c r="H21" s="37" t="s">
        <v>35</v>
      </c>
      <c r="I21" s="37" t="s">
        <v>36</v>
      </c>
      <c r="J21" s="37" t="s">
        <v>35</v>
      </c>
      <c r="K21" s="37" t="s">
        <v>36</v>
      </c>
      <c r="L21" s="37" t="s">
        <v>35</v>
      </c>
      <c r="M21" s="37" t="s">
        <v>36</v>
      </c>
      <c r="N21" s="69" t="s">
        <v>35</v>
      </c>
      <c r="O21" s="69" t="s">
        <v>36</v>
      </c>
    </row>
    <row r="22" spans="1:15" x14ac:dyDescent="0.25">
      <c r="A22" s="38"/>
      <c r="B22" s="39"/>
      <c r="C22" s="39"/>
      <c r="D22" s="40"/>
      <c r="E22" s="40"/>
      <c r="F22" s="41"/>
      <c r="G22" s="42">
        <f>D22*F22*E22</f>
        <v>0</v>
      </c>
      <c r="H22" s="62"/>
      <c r="I22" s="41"/>
      <c r="J22" s="62"/>
      <c r="K22" s="41"/>
      <c r="L22" s="62"/>
      <c r="M22" s="41"/>
      <c r="N22" s="62"/>
      <c r="O22" s="41"/>
    </row>
    <row r="23" spans="1:15" x14ac:dyDescent="0.25">
      <c r="A23" s="38"/>
      <c r="B23" s="39"/>
      <c r="C23" s="39"/>
      <c r="D23" s="40"/>
      <c r="E23" s="40"/>
      <c r="F23" s="41"/>
      <c r="G23" s="42">
        <f t="shared" ref="G23:G30" si="0">D23*F23*E23</f>
        <v>0</v>
      </c>
      <c r="H23" s="62"/>
      <c r="I23" s="41"/>
      <c r="J23" s="62"/>
      <c r="K23" s="41"/>
      <c r="L23" s="62"/>
      <c r="M23" s="41"/>
      <c r="N23" s="62"/>
      <c r="O23" s="41"/>
    </row>
    <row r="24" spans="1:15" x14ac:dyDescent="0.25">
      <c r="A24" s="38"/>
      <c r="B24" s="39"/>
      <c r="C24" s="39"/>
      <c r="D24" s="40"/>
      <c r="E24" s="40"/>
      <c r="F24" s="41"/>
      <c r="G24" s="42">
        <f t="shared" si="0"/>
        <v>0</v>
      </c>
      <c r="H24" s="62"/>
      <c r="I24" s="41"/>
      <c r="J24" s="62"/>
      <c r="K24" s="41"/>
      <c r="L24" s="62"/>
      <c r="M24" s="41"/>
      <c r="N24" s="62"/>
      <c r="O24" s="41"/>
    </row>
    <row r="25" spans="1:15" x14ac:dyDescent="0.25">
      <c r="A25" s="32"/>
      <c r="B25" s="43"/>
      <c r="C25" s="43"/>
      <c r="D25" s="44"/>
      <c r="E25" s="44"/>
      <c r="F25" s="45"/>
      <c r="G25" s="42">
        <f t="shared" si="0"/>
        <v>0</v>
      </c>
      <c r="H25" s="63"/>
      <c r="I25" s="41"/>
      <c r="J25" s="63"/>
      <c r="K25" s="41"/>
      <c r="L25" s="63"/>
      <c r="M25" s="41"/>
      <c r="N25" s="63"/>
      <c r="O25" s="41"/>
    </row>
    <row r="26" spans="1:15" x14ac:dyDescent="0.25">
      <c r="A26" s="32"/>
      <c r="B26" s="43"/>
      <c r="C26" s="43"/>
      <c r="D26" s="44"/>
      <c r="E26" s="44"/>
      <c r="F26" s="45"/>
      <c r="G26" s="42">
        <f t="shared" si="0"/>
        <v>0</v>
      </c>
      <c r="H26" s="63"/>
      <c r="I26" s="41"/>
      <c r="J26" s="63"/>
      <c r="K26" s="41"/>
      <c r="L26" s="63"/>
      <c r="M26" s="41"/>
      <c r="N26" s="63"/>
      <c r="O26" s="41"/>
    </row>
    <row r="27" spans="1:15" x14ac:dyDescent="0.25">
      <c r="A27" s="32"/>
      <c r="B27" s="43"/>
      <c r="C27" s="43"/>
      <c r="D27" s="44"/>
      <c r="E27" s="44"/>
      <c r="F27" s="45"/>
      <c r="G27" s="42">
        <f t="shared" si="0"/>
        <v>0</v>
      </c>
      <c r="H27" s="63"/>
      <c r="I27" s="41"/>
      <c r="J27" s="63"/>
      <c r="K27" s="41"/>
      <c r="L27" s="63"/>
      <c r="M27" s="41"/>
      <c r="N27" s="63"/>
      <c r="O27" s="41"/>
    </row>
    <row r="28" spans="1:15" x14ac:dyDescent="0.25">
      <c r="A28" s="32"/>
      <c r="B28" s="43"/>
      <c r="C28" s="43"/>
      <c r="D28" s="44"/>
      <c r="E28" s="44"/>
      <c r="F28" s="45"/>
      <c r="G28" s="42">
        <f t="shared" si="0"/>
        <v>0</v>
      </c>
      <c r="H28" s="63"/>
      <c r="I28" s="41"/>
      <c r="J28" s="63"/>
      <c r="K28" s="41"/>
      <c r="L28" s="63"/>
      <c r="M28" s="41"/>
      <c r="N28" s="63"/>
      <c r="O28" s="41"/>
    </row>
    <row r="29" spans="1:15" x14ac:dyDescent="0.25">
      <c r="A29" s="32"/>
      <c r="B29" s="43"/>
      <c r="C29" s="43"/>
      <c r="D29" s="44"/>
      <c r="E29" s="44"/>
      <c r="F29" s="45"/>
      <c r="G29" s="42">
        <f t="shared" si="0"/>
        <v>0</v>
      </c>
      <c r="H29" s="63"/>
      <c r="I29" s="41"/>
      <c r="J29" s="63"/>
      <c r="K29" s="41"/>
      <c r="L29" s="63"/>
      <c r="M29" s="41"/>
      <c r="N29" s="63"/>
      <c r="O29" s="41"/>
    </row>
    <row r="30" spans="1:15" x14ac:dyDescent="0.25">
      <c r="A30" s="32"/>
      <c r="B30" s="43"/>
      <c r="C30" s="43"/>
      <c r="D30" s="44"/>
      <c r="E30" s="44"/>
      <c r="F30" s="45"/>
      <c r="G30" s="42">
        <f t="shared" si="0"/>
        <v>0</v>
      </c>
      <c r="H30" s="63"/>
      <c r="I30" s="41"/>
      <c r="J30" s="63"/>
      <c r="K30" s="41"/>
      <c r="L30" s="63"/>
      <c r="M30" s="41"/>
      <c r="N30" s="63"/>
      <c r="O30" s="41"/>
    </row>
    <row r="31" spans="1:15" ht="15.75" thickBot="1" x14ac:dyDescent="0.3">
      <c r="A31" s="32"/>
      <c r="B31" s="160" t="s">
        <v>37</v>
      </c>
      <c r="C31" s="161"/>
      <c r="D31" s="161"/>
      <c r="E31" s="161"/>
      <c r="F31" s="162"/>
      <c r="G31" s="46">
        <f>SUM($G$22:$G$30)</f>
        <v>0</v>
      </c>
      <c r="H31" s="180">
        <f>SUM($I$22:$I$30)</f>
        <v>0</v>
      </c>
      <c r="I31" s="181"/>
      <c r="J31" s="180">
        <f>SUM($K$22:$K$30)</f>
        <v>0</v>
      </c>
      <c r="K31" s="181"/>
      <c r="L31" s="180">
        <f>SUM($M$22:$M$30)</f>
        <v>0</v>
      </c>
      <c r="M31" s="181"/>
      <c r="N31" s="180">
        <f>SUM(O22:O30)</f>
        <v>0</v>
      </c>
      <c r="O31" s="181"/>
    </row>
    <row r="32" spans="1:15" x14ac:dyDescent="0.25">
      <c r="A32" s="32"/>
      <c r="B32" s="36"/>
      <c r="C32" s="47"/>
      <c r="D32" s="47"/>
      <c r="E32" s="47"/>
      <c r="F32" s="36"/>
      <c r="G32" s="47"/>
      <c r="H32" s="47"/>
      <c r="I32" s="47"/>
      <c r="J32" s="47"/>
      <c r="K32" s="47"/>
      <c r="L32" s="47"/>
      <c r="M32" s="47"/>
      <c r="N32" s="47"/>
      <c r="O32" s="47"/>
    </row>
    <row r="33" spans="1:15" ht="18" x14ac:dyDescent="0.25">
      <c r="A33" s="32"/>
      <c r="B33" s="185" t="s">
        <v>51</v>
      </c>
      <c r="C33" s="185"/>
      <c r="D33" s="185"/>
      <c r="E33" s="185"/>
      <c r="F33" s="185"/>
      <c r="G33" s="185"/>
      <c r="H33" s="48"/>
      <c r="I33" s="48"/>
      <c r="J33" s="48"/>
      <c r="K33" s="48"/>
      <c r="L33" s="48"/>
      <c r="M33" s="48"/>
      <c r="N33" s="48"/>
      <c r="O33" s="48"/>
    </row>
    <row r="34" spans="1:15" ht="18.75" thickBot="1" x14ac:dyDescent="0.3">
      <c r="A34" s="32"/>
      <c r="B34" s="34"/>
      <c r="C34" s="34"/>
      <c r="D34" s="35"/>
      <c r="E34" s="35"/>
      <c r="F34" s="35"/>
      <c r="G34" s="35"/>
      <c r="H34" s="35"/>
      <c r="I34" s="35"/>
      <c r="J34" s="35"/>
      <c r="K34" s="35"/>
      <c r="L34" s="35"/>
      <c r="M34" s="35"/>
      <c r="N34" s="35"/>
      <c r="O34" s="35"/>
    </row>
    <row r="35" spans="1:15" ht="15" customHeight="1" x14ac:dyDescent="0.25">
      <c r="A35" s="32"/>
      <c r="B35" s="186" t="s">
        <v>38</v>
      </c>
      <c r="C35" s="186" t="s">
        <v>39</v>
      </c>
      <c r="D35" s="186"/>
      <c r="E35" s="186" t="s">
        <v>40</v>
      </c>
      <c r="F35" s="186" t="s">
        <v>33</v>
      </c>
      <c r="G35" s="186" t="s">
        <v>34</v>
      </c>
      <c r="H35" s="163" t="s">
        <v>59</v>
      </c>
      <c r="I35" s="164"/>
      <c r="J35" s="163" t="s">
        <v>60</v>
      </c>
      <c r="K35" s="164"/>
      <c r="L35" s="163" t="s">
        <v>61</v>
      </c>
      <c r="M35" s="164"/>
      <c r="N35" s="163" t="s">
        <v>62</v>
      </c>
      <c r="O35" s="164"/>
    </row>
    <row r="36" spans="1:15" x14ac:dyDescent="0.25">
      <c r="A36" s="32"/>
      <c r="B36" s="187"/>
      <c r="C36" s="187"/>
      <c r="D36" s="187"/>
      <c r="E36" s="187"/>
      <c r="F36" s="187"/>
      <c r="G36" s="187"/>
      <c r="H36" s="37" t="s">
        <v>35</v>
      </c>
      <c r="I36" s="37" t="s">
        <v>36</v>
      </c>
      <c r="J36" s="37" t="s">
        <v>35</v>
      </c>
      <c r="K36" s="37" t="s">
        <v>36</v>
      </c>
      <c r="L36" s="37" t="s">
        <v>35</v>
      </c>
      <c r="M36" s="37" t="s">
        <v>36</v>
      </c>
      <c r="N36" s="69" t="s">
        <v>35</v>
      </c>
      <c r="O36" s="69" t="s">
        <v>36</v>
      </c>
    </row>
    <row r="37" spans="1:15" x14ac:dyDescent="0.25">
      <c r="A37" s="32"/>
      <c r="B37" s="49"/>
      <c r="C37" s="158"/>
      <c r="D37" s="159"/>
      <c r="E37" s="50"/>
      <c r="F37" s="51"/>
      <c r="G37" s="42">
        <f>E37*F37</f>
        <v>0</v>
      </c>
      <c r="H37" s="71"/>
      <c r="I37" s="51"/>
      <c r="J37" s="71"/>
      <c r="K37" s="51"/>
      <c r="L37" s="71"/>
      <c r="M37" s="51"/>
      <c r="N37" s="71"/>
      <c r="O37" s="51"/>
    </row>
    <row r="38" spans="1:15" x14ac:dyDescent="0.25">
      <c r="A38" s="32"/>
      <c r="B38" s="49"/>
      <c r="C38" s="158"/>
      <c r="D38" s="159"/>
      <c r="E38" s="50"/>
      <c r="F38" s="51"/>
      <c r="G38" s="42">
        <f t="shared" ref="G38:G44" si="1">E38*F38</f>
        <v>0</v>
      </c>
      <c r="H38" s="71"/>
      <c r="I38" s="51"/>
      <c r="J38" s="71"/>
      <c r="K38" s="51"/>
      <c r="L38" s="71"/>
      <c r="M38" s="51"/>
      <c r="N38" s="71"/>
      <c r="O38" s="51"/>
    </row>
    <row r="39" spans="1:15" x14ac:dyDescent="0.25">
      <c r="A39" s="38"/>
      <c r="B39" s="52"/>
      <c r="C39" s="182"/>
      <c r="D39" s="183"/>
      <c r="E39" s="53"/>
      <c r="F39" s="54"/>
      <c r="G39" s="42">
        <f t="shared" si="1"/>
        <v>0</v>
      </c>
      <c r="H39" s="72"/>
      <c r="I39" s="54"/>
      <c r="J39" s="72"/>
      <c r="K39" s="54"/>
      <c r="L39" s="72"/>
      <c r="M39" s="51"/>
      <c r="N39" s="72"/>
      <c r="O39" s="51"/>
    </row>
    <row r="40" spans="1:15" x14ac:dyDescent="0.25">
      <c r="A40" s="38"/>
      <c r="B40" s="52"/>
      <c r="C40" s="182"/>
      <c r="D40" s="183"/>
      <c r="E40" s="53"/>
      <c r="F40" s="54"/>
      <c r="G40" s="42">
        <f t="shared" si="1"/>
        <v>0</v>
      </c>
      <c r="H40" s="72"/>
      <c r="I40" s="54"/>
      <c r="J40" s="72"/>
      <c r="K40" s="54"/>
      <c r="L40" s="71"/>
      <c r="M40" s="51"/>
      <c r="N40" s="71"/>
      <c r="O40" s="51"/>
    </row>
    <row r="41" spans="1:15" x14ac:dyDescent="0.25">
      <c r="A41" s="38"/>
      <c r="B41" s="52"/>
      <c r="C41" s="182"/>
      <c r="D41" s="183"/>
      <c r="E41" s="53"/>
      <c r="F41" s="54"/>
      <c r="G41" s="42">
        <f t="shared" si="1"/>
        <v>0</v>
      </c>
      <c r="H41" s="72"/>
      <c r="I41" s="54"/>
      <c r="J41" s="72"/>
      <c r="K41" s="54"/>
      <c r="L41" s="72"/>
      <c r="M41" s="51"/>
      <c r="N41" s="72"/>
      <c r="O41" s="51"/>
    </row>
    <row r="42" spans="1:15" x14ac:dyDescent="0.25">
      <c r="A42" s="38"/>
      <c r="B42" s="49"/>
      <c r="C42" s="158"/>
      <c r="D42" s="159"/>
      <c r="E42" s="50"/>
      <c r="F42" s="51"/>
      <c r="G42" s="42">
        <f t="shared" si="1"/>
        <v>0</v>
      </c>
      <c r="H42" s="71"/>
      <c r="I42" s="51"/>
      <c r="J42" s="71"/>
      <c r="K42" s="51"/>
      <c r="L42" s="71"/>
      <c r="M42" s="51"/>
      <c r="N42" s="71"/>
      <c r="O42" s="51"/>
    </row>
    <row r="43" spans="1:15" x14ac:dyDescent="0.25">
      <c r="A43" s="38"/>
      <c r="B43" s="49"/>
      <c r="C43" s="55"/>
      <c r="D43" s="56"/>
      <c r="E43" s="50"/>
      <c r="F43" s="51"/>
      <c r="G43" s="42">
        <f t="shared" si="1"/>
        <v>0</v>
      </c>
      <c r="H43" s="71"/>
      <c r="I43" s="51"/>
      <c r="J43" s="71"/>
      <c r="K43" s="51"/>
      <c r="L43" s="71"/>
      <c r="M43" s="51"/>
      <c r="N43" s="71"/>
      <c r="O43" s="51"/>
    </row>
    <row r="44" spans="1:15" x14ac:dyDescent="0.25">
      <c r="A44" s="32"/>
      <c r="B44" s="49"/>
      <c r="C44" s="158"/>
      <c r="D44" s="159"/>
      <c r="E44" s="50"/>
      <c r="F44" s="51"/>
      <c r="G44" s="42">
        <f t="shared" si="1"/>
        <v>0</v>
      </c>
      <c r="H44" s="71"/>
      <c r="I44" s="51"/>
      <c r="J44" s="71"/>
      <c r="K44" s="51"/>
      <c r="L44" s="71"/>
      <c r="M44" s="51"/>
      <c r="N44" s="71"/>
      <c r="O44" s="51"/>
    </row>
    <row r="45" spans="1:15" ht="15.75" thickBot="1" x14ac:dyDescent="0.3">
      <c r="A45" s="32"/>
      <c r="B45" s="160" t="s">
        <v>37</v>
      </c>
      <c r="C45" s="161"/>
      <c r="D45" s="161"/>
      <c r="E45" s="161"/>
      <c r="F45" s="162"/>
      <c r="G45" s="46">
        <f>SUM($G$37:$G$44)</f>
        <v>0</v>
      </c>
      <c r="H45" s="180">
        <f>SUM($I$37:$I$44)</f>
        <v>0</v>
      </c>
      <c r="I45" s="181"/>
      <c r="J45" s="180">
        <f>SUM($K$37:$K$44)</f>
        <v>0</v>
      </c>
      <c r="K45" s="181"/>
      <c r="L45" s="180">
        <f>SUM($M$37:$M$44)</f>
        <v>0</v>
      </c>
      <c r="M45" s="181"/>
      <c r="N45" s="180">
        <f>SUM(O37:O44)</f>
        <v>0</v>
      </c>
      <c r="O45" s="181"/>
    </row>
    <row r="46" spans="1:15" x14ac:dyDescent="0.25">
      <c r="A46" s="32"/>
      <c r="B46" s="36"/>
      <c r="C46" s="47"/>
      <c r="D46" s="47"/>
      <c r="E46" s="47"/>
      <c r="F46" s="36"/>
      <c r="G46" s="47"/>
      <c r="H46" s="47"/>
      <c r="I46" s="47"/>
      <c r="J46" s="47"/>
      <c r="K46" s="47"/>
      <c r="L46" s="47"/>
      <c r="M46" s="47"/>
      <c r="N46" s="47"/>
      <c r="O46" s="47"/>
    </row>
    <row r="47" spans="1:15" ht="18" x14ac:dyDescent="0.25">
      <c r="A47" s="32"/>
      <c r="B47" s="185" t="s">
        <v>50</v>
      </c>
      <c r="C47" s="185"/>
      <c r="D47" s="185"/>
      <c r="E47" s="185"/>
      <c r="F47" s="185"/>
      <c r="G47" s="185"/>
      <c r="H47" s="48"/>
      <c r="I47" s="48"/>
      <c r="J47" s="48"/>
      <c r="K47" s="48"/>
      <c r="L47" s="48"/>
      <c r="M47" s="48"/>
      <c r="N47" s="48"/>
      <c r="O47" s="48"/>
    </row>
    <row r="48" spans="1:15" ht="18.75" thickBot="1" x14ac:dyDescent="0.3">
      <c r="A48" s="32"/>
      <c r="B48" s="34"/>
      <c r="C48" s="34"/>
      <c r="D48" s="35"/>
      <c r="E48" s="35"/>
      <c r="F48" s="35"/>
      <c r="G48" s="35"/>
      <c r="H48" s="35"/>
      <c r="I48" s="35"/>
      <c r="J48" s="35"/>
      <c r="K48" s="35"/>
      <c r="L48" s="35"/>
      <c r="M48" s="35"/>
      <c r="N48" s="35"/>
      <c r="O48" s="35"/>
    </row>
    <row r="49" spans="1:15" ht="15" customHeight="1" x14ac:dyDescent="0.25">
      <c r="A49" s="32"/>
      <c r="B49" s="186" t="s">
        <v>38</v>
      </c>
      <c r="C49" s="186" t="s">
        <v>39</v>
      </c>
      <c r="D49" s="186"/>
      <c r="E49" s="186" t="s">
        <v>40</v>
      </c>
      <c r="F49" s="186" t="s">
        <v>33</v>
      </c>
      <c r="G49" s="186" t="s">
        <v>34</v>
      </c>
      <c r="H49" s="163" t="s">
        <v>59</v>
      </c>
      <c r="I49" s="164"/>
      <c r="J49" s="163" t="s">
        <v>60</v>
      </c>
      <c r="K49" s="164"/>
      <c r="L49" s="163" t="s">
        <v>61</v>
      </c>
      <c r="M49" s="164"/>
      <c r="N49" s="163" t="s">
        <v>62</v>
      </c>
      <c r="O49" s="164"/>
    </row>
    <row r="50" spans="1:15" x14ac:dyDescent="0.25">
      <c r="A50" s="32"/>
      <c r="B50" s="187"/>
      <c r="C50" s="187"/>
      <c r="D50" s="187"/>
      <c r="E50" s="187"/>
      <c r="F50" s="187"/>
      <c r="G50" s="187"/>
      <c r="H50" s="64" t="s">
        <v>35</v>
      </c>
      <c r="I50" s="64" t="s">
        <v>36</v>
      </c>
      <c r="J50" s="64" t="s">
        <v>35</v>
      </c>
      <c r="K50" s="64" t="s">
        <v>36</v>
      </c>
      <c r="L50" s="64" t="s">
        <v>35</v>
      </c>
      <c r="M50" s="64" t="s">
        <v>36</v>
      </c>
      <c r="N50" s="69" t="s">
        <v>35</v>
      </c>
      <c r="O50" s="69" t="s">
        <v>36</v>
      </c>
    </row>
    <row r="51" spans="1:15" x14ac:dyDescent="0.25">
      <c r="A51" s="32"/>
      <c r="B51" s="49"/>
      <c r="C51" s="158"/>
      <c r="D51" s="159"/>
      <c r="E51" s="50"/>
      <c r="F51" s="51"/>
      <c r="G51" s="42">
        <f>E51*F51</f>
        <v>0</v>
      </c>
      <c r="H51" s="71"/>
      <c r="I51" s="51"/>
      <c r="J51" s="71"/>
      <c r="K51" s="73"/>
      <c r="L51" s="71"/>
      <c r="M51" s="51"/>
      <c r="N51" s="71"/>
      <c r="O51" s="51"/>
    </row>
    <row r="52" spans="1:15" x14ac:dyDescent="0.25">
      <c r="A52" s="32"/>
      <c r="B52" s="49"/>
      <c r="C52" s="158"/>
      <c r="D52" s="159"/>
      <c r="E52" s="50"/>
      <c r="F52" s="51"/>
      <c r="G52" s="42">
        <f t="shared" ref="G52:G58" si="2">E52*F52</f>
        <v>0</v>
      </c>
      <c r="H52" s="71"/>
      <c r="I52" s="51"/>
      <c r="J52" s="71"/>
      <c r="K52" s="73"/>
      <c r="L52" s="71"/>
      <c r="M52" s="51"/>
      <c r="N52" s="71"/>
      <c r="O52" s="51"/>
    </row>
    <row r="53" spans="1:15" x14ac:dyDescent="0.25">
      <c r="A53" s="38"/>
      <c r="B53" s="52"/>
      <c r="C53" s="182"/>
      <c r="D53" s="183"/>
      <c r="E53" s="53"/>
      <c r="F53" s="54"/>
      <c r="G53" s="42">
        <f t="shared" si="2"/>
        <v>0</v>
      </c>
      <c r="H53" s="72"/>
      <c r="I53" s="54"/>
      <c r="J53" s="72"/>
      <c r="K53" s="74"/>
      <c r="L53" s="72"/>
      <c r="M53" s="51"/>
      <c r="N53" s="72"/>
      <c r="O53" s="51"/>
    </row>
    <row r="54" spans="1:15" x14ac:dyDescent="0.25">
      <c r="A54" s="38"/>
      <c r="B54" s="52"/>
      <c r="C54" s="182"/>
      <c r="D54" s="183"/>
      <c r="E54" s="53"/>
      <c r="F54" s="54"/>
      <c r="G54" s="42">
        <f t="shared" si="2"/>
        <v>0</v>
      </c>
      <c r="H54" s="72"/>
      <c r="I54" s="54"/>
      <c r="J54" s="72"/>
      <c r="K54" s="74"/>
      <c r="L54" s="71"/>
      <c r="M54" s="51"/>
      <c r="N54" s="71"/>
      <c r="O54" s="51"/>
    </row>
    <row r="55" spans="1:15" x14ac:dyDescent="0.25">
      <c r="A55" s="38"/>
      <c r="B55" s="52"/>
      <c r="C55" s="182"/>
      <c r="D55" s="183"/>
      <c r="E55" s="53"/>
      <c r="F55" s="54"/>
      <c r="G55" s="42">
        <f t="shared" si="2"/>
        <v>0</v>
      </c>
      <c r="H55" s="72"/>
      <c r="I55" s="54"/>
      <c r="J55" s="72"/>
      <c r="K55" s="74"/>
      <c r="L55" s="72"/>
      <c r="M55" s="51"/>
      <c r="N55" s="72"/>
      <c r="O55" s="51"/>
    </row>
    <row r="56" spans="1:15" x14ac:dyDescent="0.25">
      <c r="A56" s="38"/>
      <c r="B56" s="49"/>
      <c r="C56" s="158"/>
      <c r="D56" s="159"/>
      <c r="E56" s="50"/>
      <c r="F56" s="51"/>
      <c r="G56" s="42">
        <f t="shared" si="2"/>
        <v>0</v>
      </c>
      <c r="H56" s="71"/>
      <c r="I56" s="51"/>
      <c r="J56" s="71"/>
      <c r="K56" s="73"/>
      <c r="L56" s="71"/>
      <c r="M56" s="51"/>
      <c r="N56" s="71"/>
      <c r="O56" s="51"/>
    </row>
    <row r="57" spans="1:15" x14ac:dyDescent="0.25">
      <c r="A57" s="38"/>
      <c r="B57" s="49"/>
      <c r="C57" s="55"/>
      <c r="D57" s="56"/>
      <c r="E57" s="50"/>
      <c r="F57" s="51"/>
      <c r="G57" s="42">
        <f t="shared" si="2"/>
        <v>0</v>
      </c>
      <c r="H57" s="71"/>
      <c r="I57" s="51"/>
      <c r="J57" s="71"/>
      <c r="K57" s="73"/>
      <c r="L57" s="71"/>
      <c r="M57" s="51"/>
      <c r="N57" s="71"/>
      <c r="O57" s="51"/>
    </row>
    <row r="58" spans="1:15" x14ac:dyDescent="0.25">
      <c r="A58" s="32"/>
      <c r="B58" s="49"/>
      <c r="C58" s="158"/>
      <c r="D58" s="159"/>
      <c r="E58" s="50"/>
      <c r="F58" s="51"/>
      <c r="G58" s="42">
        <f t="shared" si="2"/>
        <v>0</v>
      </c>
      <c r="H58" s="71"/>
      <c r="I58" s="51"/>
      <c r="J58" s="71"/>
      <c r="K58" s="73"/>
      <c r="L58" s="71"/>
      <c r="M58" s="51"/>
      <c r="N58" s="71"/>
      <c r="O58" s="51"/>
    </row>
    <row r="59" spans="1:15" ht="15.75" thickBot="1" x14ac:dyDescent="0.3">
      <c r="A59" s="32"/>
      <c r="B59" s="160" t="s">
        <v>37</v>
      </c>
      <c r="C59" s="161"/>
      <c r="D59" s="161"/>
      <c r="E59" s="161"/>
      <c r="F59" s="162"/>
      <c r="G59" s="46">
        <f>SUM(G51:G58)</f>
        <v>0</v>
      </c>
      <c r="H59" s="180">
        <f>SUM(I51:I58)</f>
        <v>0</v>
      </c>
      <c r="I59" s="181"/>
      <c r="J59" s="180">
        <f>SUM(K51:K58)</f>
        <v>0</v>
      </c>
      <c r="K59" s="181"/>
      <c r="L59" s="180">
        <f>SUM(M51:M58)</f>
        <v>0</v>
      </c>
      <c r="M59" s="181"/>
      <c r="N59" s="180">
        <f>SUM(O51:O58)</f>
        <v>0</v>
      </c>
      <c r="O59" s="181"/>
    </row>
    <row r="60" spans="1:15" x14ac:dyDescent="0.25">
      <c r="A60" s="32"/>
      <c r="B60" s="184"/>
      <c r="C60" s="184"/>
      <c r="D60" s="184"/>
      <c r="E60" s="184"/>
      <c r="F60" s="184"/>
      <c r="G60" s="184"/>
      <c r="H60" s="47"/>
      <c r="I60" s="47"/>
      <c r="J60" s="47"/>
      <c r="K60" s="47"/>
      <c r="L60" s="47"/>
      <c r="M60" s="47"/>
      <c r="N60" s="47"/>
      <c r="O60" s="47"/>
    </row>
    <row r="61" spans="1:15" ht="18" x14ac:dyDescent="0.25">
      <c r="A61" s="32"/>
      <c r="B61" s="185" t="s">
        <v>53</v>
      </c>
      <c r="C61" s="185"/>
      <c r="D61" s="185"/>
      <c r="E61" s="185"/>
      <c r="F61" s="185"/>
      <c r="G61" s="185"/>
      <c r="H61" s="48"/>
      <c r="I61" s="48"/>
      <c r="J61" s="48"/>
      <c r="K61" s="48"/>
      <c r="L61" s="48"/>
      <c r="M61" s="48"/>
      <c r="N61" s="48"/>
      <c r="O61" s="48"/>
    </row>
    <row r="62" spans="1:15" ht="18.75" thickBot="1" x14ac:dyDescent="0.3">
      <c r="A62" s="32"/>
      <c r="B62" s="34"/>
      <c r="C62" s="34"/>
      <c r="D62" s="35"/>
      <c r="E62" s="35"/>
      <c r="F62" s="35"/>
      <c r="G62" s="35"/>
      <c r="H62" s="35"/>
      <c r="I62" s="35"/>
      <c r="J62" s="35"/>
      <c r="K62" s="35"/>
      <c r="L62" s="35"/>
      <c r="M62" s="35"/>
      <c r="N62" s="35"/>
      <c r="O62" s="35"/>
    </row>
    <row r="63" spans="1:15" ht="15" customHeight="1" x14ac:dyDescent="0.25">
      <c r="A63" s="32"/>
      <c r="B63" s="186" t="s">
        <v>38</v>
      </c>
      <c r="C63" s="186" t="s">
        <v>39</v>
      </c>
      <c r="D63" s="186"/>
      <c r="E63" s="186" t="s">
        <v>40</v>
      </c>
      <c r="F63" s="186" t="s">
        <v>33</v>
      </c>
      <c r="G63" s="186" t="s">
        <v>34</v>
      </c>
      <c r="H63" s="163" t="s">
        <v>59</v>
      </c>
      <c r="I63" s="164"/>
      <c r="J63" s="163" t="s">
        <v>60</v>
      </c>
      <c r="K63" s="164"/>
      <c r="L63" s="163" t="s">
        <v>61</v>
      </c>
      <c r="M63" s="164"/>
      <c r="N63" s="163" t="s">
        <v>62</v>
      </c>
      <c r="O63" s="164"/>
    </row>
    <row r="64" spans="1:15" x14ac:dyDescent="0.25">
      <c r="A64" s="32"/>
      <c r="B64" s="187"/>
      <c r="C64" s="187"/>
      <c r="D64" s="187"/>
      <c r="E64" s="187"/>
      <c r="F64" s="187"/>
      <c r="G64" s="187"/>
      <c r="H64" s="64" t="s">
        <v>35</v>
      </c>
      <c r="I64" s="64" t="s">
        <v>36</v>
      </c>
      <c r="J64" s="64" t="s">
        <v>35</v>
      </c>
      <c r="K64" s="64" t="s">
        <v>36</v>
      </c>
      <c r="L64" s="64" t="s">
        <v>35</v>
      </c>
      <c r="M64" s="64" t="s">
        <v>36</v>
      </c>
      <c r="N64" s="69" t="s">
        <v>35</v>
      </c>
      <c r="O64" s="69" t="s">
        <v>36</v>
      </c>
    </row>
    <row r="65" spans="1:15" x14ac:dyDescent="0.25">
      <c r="A65" s="32"/>
      <c r="B65" s="49"/>
      <c r="C65" s="158"/>
      <c r="D65" s="159"/>
      <c r="E65" s="50"/>
      <c r="F65" s="51"/>
      <c r="G65" s="42">
        <f>E65*F65</f>
        <v>0</v>
      </c>
      <c r="H65" s="71"/>
      <c r="I65" s="51"/>
      <c r="J65" s="71"/>
      <c r="K65" s="51"/>
      <c r="L65" s="71"/>
      <c r="M65" s="51"/>
      <c r="N65" s="71"/>
      <c r="O65" s="51"/>
    </row>
    <row r="66" spans="1:15" x14ac:dyDescent="0.25">
      <c r="A66" s="32"/>
      <c r="B66" s="49"/>
      <c r="C66" s="158"/>
      <c r="D66" s="159"/>
      <c r="E66" s="50"/>
      <c r="F66" s="51"/>
      <c r="G66" s="42">
        <f t="shared" ref="G66:G72" si="3">E66*F66</f>
        <v>0</v>
      </c>
      <c r="H66" s="71"/>
      <c r="I66" s="51"/>
      <c r="J66" s="71"/>
      <c r="K66" s="51"/>
      <c r="L66" s="71"/>
      <c r="M66" s="51"/>
      <c r="N66" s="71"/>
      <c r="O66" s="51"/>
    </row>
    <row r="67" spans="1:15" x14ac:dyDescent="0.25">
      <c r="A67" s="38"/>
      <c r="B67" s="52"/>
      <c r="C67" s="182"/>
      <c r="D67" s="183"/>
      <c r="E67" s="53"/>
      <c r="F67" s="54"/>
      <c r="G67" s="42">
        <f t="shared" si="3"/>
        <v>0</v>
      </c>
      <c r="H67" s="72"/>
      <c r="I67" s="54"/>
      <c r="J67" s="72"/>
      <c r="K67" s="54"/>
      <c r="L67" s="72"/>
      <c r="M67" s="51"/>
      <c r="N67" s="72"/>
      <c r="O67" s="51"/>
    </row>
    <row r="68" spans="1:15" x14ac:dyDescent="0.25">
      <c r="A68" s="38"/>
      <c r="B68" s="52"/>
      <c r="C68" s="182"/>
      <c r="D68" s="183"/>
      <c r="E68" s="53"/>
      <c r="F68" s="54"/>
      <c r="G68" s="42">
        <f t="shared" si="3"/>
        <v>0</v>
      </c>
      <c r="H68" s="72"/>
      <c r="I68" s="54"/>
      <c r="J68" s="72"/>
      <c r="K68" s="54"/>
      <c r="L68" s="71"/>
      <c r="M68" s="51"/>
      <c r="N68" s="71"/>
      <c r="O68" s="51"/>
    </row>
    <row r="69" spans="1:15" x14ac:dyDescent="0.25">
      <c r="A69" s="38"/>
      <c r="B69" s="52"/>
      <c r="C69" s="182"/>
      <c r="D69" s="183"/>
      <c r="E69" s="53"/>
      <c r="F69" s="54"/>
      <c r="G69" s="42">
        <f t="shared" si="3"/>
        <v>0</v>
      </c>
      <c r="H69" s="72"/>
      <c r="I69" s="54"/>
      <c r="J69" s="72"/>
      <c r="K69" s="54"/>
      <c r="L69" s="72"/>
      <c r="M69" s="51"/>
      <c r="N69" s="72"/>
      <c r="O69" s="51"/>
    </row>
    <row r="70" spans="1:15" x14ac:dyDescent="0.25">
      <c r="A70" s="38"/>
      <c r="B70" s="49"/>
      <c r="C70" s="158"/>
      <c r="D70" s="159"/>
      <c r="E70" s="50"/>
      <c r="F70" s="51"/>
      <c r="G70" s="42">
        <f t="shared" si="3"/>
        <v>0</v>
      </c>
      <c r="H70" s="71"/>
      <c r="I70" s="51"/>
      <c r="J70" s="71"/>
      <c r="K70" s="51"/>
      <c r="L70" s="71"/>
      <c r="M70" s="51"/>
      <c r="N70" s="71"/>
      <c r="O70" s="51"/>
    </row>
    <row r="71" spans="1:15" x14ac:dyDescent="0.25">
      <c r="A71" s="38"/>
      <c r="B71" s="49"/>
      <c r="C71" s="55"/>
      <c r="D71" s="56"/>
      <c r="E71" s="50"/>
      <c r="F71" s="51"/>
      <c r="G71" s="42">
        <f t="shared" si="3"/>
        <v>0</v>
      </c>
      <c r="H71" s="71"/>
      <c r="I71" s="51"/>
      <c r="J71" s="71"/>
      <c r="K71" s="51"/>
      <c r="L71" s="71"/>
      <c r="M71" s="51"/>
      <c r="N71" s="71"/>
      <c r="O71" s="51"/>
    </row>
    <row r="72" spans="1:15" x14ac:dyDescent="0.25">
      <c r="A72" s="32"/>
      <c r="B72" s="49"/>
      <c r="C72" s="158"/>
      <c r="D72" s="159"/>
      <c r="E72" s="50"/>
      <c r="F72" s="51"/>
      <c r="G72" s="42">
        <f t="shared" si="3"/>
        <v>0</v>
      </c>
      <c r="H72" s="71"/>
      <c r="I72" s="51"/>
      <c r="J72" s="71"/>
      <c r="K72" s="51"/>
      <c r="L72" s="71"/>
      <c r="M72" s="51"/>
      <c r="N72" s="71"/>
      <c r="O72" s="51"/>
    </row>
    <row r="73" spans="1:15" ht="15.75" thickBot="1" x14ac:dyDescent="0.3">
      <c r="A73" s="32"/>
      <c r="B73" s="160" t="s">
        <v>37</v>
      </c>
      <c r="C73" s="161"/>
      <c r="D73" s="161"/>
      <c r="E73" s="161"/>
      <c r="F73" s="162"/>
      <c r="G73" s="46">
        <f>SUM(G65:G72)</f>
        <v>0</v>
      </c>
      <c r="H73" s="180">
        <f>SUM(I65:I72)</f>
        <v>0</v>
      </c>
      <c r="I73" s="181"/>
      <c r="J73" s="180">
        <f>SUM(K65:K72)</f>
        <v>0</v>
      </c>
      <c r="K73" s="181"/>
      <c r="L73" s="180">
        <f>SUM(M65:M72)</f>
        <v>0</v>
      </c>
      <c r="M73" s="181"/>
      <c r="N73" s="180">
        <f>SUM(O65:O72)</f>
        <v>0</v>
      </c>
      <c r="O73" s="181"/>
    </row>
    <row r="74" spans="1:15" x14ac:dyDescent="0.25">
      <c r="A74" s="32"/>
      <c r="B74" s="184"/>
      <c r="C74" s="184"/>
      <c r="D74" s="184"/>
      <c r="E74" s="184"/>
      <c r="F74" s="184"/>
      <c r="G74" s="184"/>
      <c r="H74" s="47"/>
      <c r="I74" s="47"/>
      <c r="J74" s="47"/>
      <c r="K74" s="47"/>
      <c r="L74" s="47"/>
      <c r="M74" s="47"/>
      <c r="N74" s="47"/>
      <c r="O74" s="47"/>
    </row>
    <row r="75" spans="1:15" ht="18" x14ac:dyDescent="0.25">
      <c r="A75" s="32"/>
      <c r="B75" s="185" t="s">
        <v>89</v>
      </c>
      <c r="C75" s="185"/>
      <c r="D75" s="185"/>
      <c r="E75" s="185"/>
      <c r="F75" s="185"/>
      <c r="G75" s="185"/>
      <c r="H75" s="48"/>
      <c r="I75" s="48"/>
      <c r="J75" s="48"/>
      <c r="K75" s="48"/>
      <c r="L75" s="48"/>
      <c r="M75" s="48"/>
      <c r="N75" s="48"/>
      <c r="O75" s="48"/>
    </row>
    <row r="76" spans="1:15" ht="18.75" thickBot="1" x14ac:dyDescent="0.3">
      <c r="A76" s="32"/>
      <c r="B76" s="34"/>
      <c r="C76" s="34"/>
      <c r="D76" s="35"/>
      <c r="E76" s="35"/>
      <c r="F76" s="35"/>
      <c r="G76" s="35"/>
      <c r="H76" s="35"/>
      <c r="I76" s="35"/>
      <c r="J76" s="35"/>
      <c r="K76" s="35"/>
      <c r="L76" s="35"/>
      <c r="M76" s="35"/>
      <c r="N76" s="35"/>
      <c r="O76" s="35"/>
    </row>
    <row r="77" spans="1:15" ht="15" customHeight="1" x14ac:dyDescent="0.25">
      <c r="A77" s="32"/>
      <c r="B77" s="186" t="s">
        <v>38</v>
      </c>
      <c r="C77" s="186" t="s">
        <v>39</v>
      </c>
      <c r="D77" s="186"/>
      <c r="E77" s="186" t="s">
        <v>40</v>
      </c>
      <c r="F77" s="186" t="s">
        <v>33</v>
      </c>
      <c r="G77" s="186" t="s">
        <v>34</v>
      </c>
      <c r="H77" s="163" t="s">
        <v>59</v>
      </c>
      <c r="I77" s="164"/>
      <c r="J77" s="163" t="s">
        <v>60</v>
      </c>
      <c r="K77" s="164"/>
      <c r="L77" s="163" t="s">
        <v>61</v>
      </c>
      <c r="M77" s="164"/>
      <c r="N77" s="163" t="s">
        <v>62</v>
      </c>
      <c r="O77" s="164"/>
    </row>
    <row r="78" spans="1:15" x14ac:dyDescent="0.25">
      <c r="A78" s="32"/>
      <c r="B78" s="187"/>
      <c r="C78" s="187"/>
      <c r="D78" s="187"/>
      <c r="E78" s="187"/>
      <c r="F78" s="187"/>
      <c r="G78" s="187"/>
      <c r="H78" s="144" t="s">
        <v>35</v>
      </c>
      <c r="I78" s="144" t="s">
        <v>36</v>
      </c>
      <c r="J78" s="144" t="s">
        <v>35</v>
      </c>
      <c r="K78" s="144" t="s">
        <v>36</v>
      </c>
      <c r="L78" s="144" t="s">
        <v>35</v>
      </c>
      <c r="M78" s="144" t="s">
        <v>36</v>
      </c>
      <c r="N78" s="144" t="s">
        <v>35</v>
      </c>
      <c r="O78" s="144" t="s">
        <v>36</v>
      </c>
    </row>
    <row r="79" spans="1:15" x14ac:dyDescent="0.25">
      <c r="A79" s="32"/>
      <c r="B79" s="49"/>
      <c r="C79" s="158"/>
      <c r="D79" s="159"/>
      <c r="E79" s="50"/>
      <c r="F79" s="51"/>
      <c r="G79" s="42">
        <f>E79*F79</f>
        <v>0</v>
      </c>
      <c r="H79" s="71"/>
      <c r="I79" s="51"/>
      <c r="J79" s="71"/>
      <c r="K79" s="51"/>
      <c r="L79" s="71"/>
      <c r="M79" s="51"/>
      <c r="N79" s="71"/>
      <c r="O79" s="51"/>
    </row>
    <row r="80" spans="1:15" x14ac:dyDescent="0.25">
      <c r="A80" s="32"/>
      <c r="B80" s="49"/>
      <c r="C80" s="158"/>
      <c r="D80" s="159"/>
      <c r="E80" s="50"/>
      <c r="F80" s="51"/>
      <c r="G80" s="42">
        <f t="shared" ref="G80:G86" si="4">E80*F80</f>
        <v>0</v>
      </c>
      <c r="H80" s="71"/>
      <c r="I80" s="51"/>
      <c r="J80" s="71"/>
      <c r="K80" s="51"/>
      <c r="L80" s="71"/>
      <c r="M80" s="51"/>
      <c r="N80" s="71"/>
      <c r="O80" s="51"/>
    </row>
    <row r="81" spans="1:15" x14ac:dyDescent="0.25">
      <c r="A81" s="38"/>
      <c r="B81" s="52"/>
      <c r="C81" s="182"/>
      <c r="D81" s="183"/>
      <c r="E81" s="53"/>
      <c r="F81" s="54"/>
      <c r="G81" s="42">
        <f t="shared" si="4"/>
        <v>0</v>
      </c>
      <c r="H81" s="72"/>
      <c r="I81" s="54"/>
      <c r="J81" s="72"/>
      <c r="K81" s="54"/>
      <c r="L81" s="72"/>
      <c r="M81" s="51"/>
      <c r="N81" s="72"/>
      <c r="O81" s="51"/>
    </row>
    <row r="82" spans="1:15" x14ac:dyDescent="0.25">
      <c r="A82" s="38"/>
      <c r="B82" s="52"/>
      <c r="C82" s="182"/>
      <c r="D82" s="183"/>
      <c r="E82" s="53"/>
      <c r="F82" s="54"/>
      <c r="G82" s="42">
        <f t="shared" si="4"/>
        <v>0</v>
      </c>
      <c r="H82" s="72"/>
      <c r="I82" s="54"/>
      <c r="J82" s="72"/>
      <c r="K82" s="54"/>
      <c r="L82" s="71"/>
      <c r="M82" s="51"/>
      <c r="N82" s="71"/>
      <c r="O82" s="51"/>
    </row>
    <row r="83" spans="1:15" x14ac:dyDescent="0.25">
      <c r="A83" s="38"/>
      <c r="B83" s="52"/>
      <c r="C83" s="182"/>
      <c r="D83" s="183"/>
      <c r="E83" s="53"/>
      <c r="F83" s="54"/>
      <c r="G83" s="42">
        <f t="shared" si="4"/>
        <v>0</v>
      </c>
      <c r="H83" s="72"/>
      <c r="I83" s="54"/>
      <c r="J83" s="72"/>
      <c r="K83" s="54"/>
      <c r="L83" s="72"/>
      <c r="M83" s="51"/>
      <c r="N83" s="72"/>
      <c r="O83" s="51"/>
    </row>
    <row r="84" spans="1:15" x14ac:dyDescent="0.25">
      <c r="A84" s="38"/>
      <c r="B84" s="49"/>
      <c r="C84" s="158"/>
      <c r="D84" s="159"/>
      <c r="E84" s="50"/>
      <c r="F84" s="51"/>
      <c r="G84" s="42">
        <f t="shared" si="4"/>
        <v>0</v>
      </c>
      <c r="H84" s="71"/>
      <c r="I84" s="51"/>
      <c r="J84" s="71"/>
      <c r="K84" s="51"/>
      <c r="L84" s="71"/>
      <c r="M84" s="51"/>
      <c r="N84" s="71"/>
      <c r="O84" s="51"/>
    </row>
    <row r="85" spans="1:15" x14ac:dyDescent="0.25">
      <c r="A85" s="38"/>
      <c r="B85" s="49"/>
      <c r="C85" s="145"/>
      <c r="D85" s="146"/>
      <c r="E85" s="50"/>
      <c r="F85" s="51"/>
      <c r="G85" s="42">
        <f t="shared" si="4"/>
        <v>0</v>
      </c>
      <c r="H85" s="71"/>
      <c r="I85" s="51"/>
      <c r="J85" s="71"/>
      <c r="K85" s="51"/>
      <c r="L85" s="71"/>
      <c r="M85" s="51"/>
      <c r="N85" s="71"/>
      <c r="O85" s="51"/>
    </row>
    <row r="86" spans="1:15" x14ac:dyDescent="0.25">
      <c r="A86" s="32"/>
      <c r="B86" s="49"/>
      <c r="C86" s="158"/>
      <c r="D86" s="159"/>
      <c r="E86" s="50"/>
      <c r="F86" s="51"/>
      <c r="G86" s="42">
        <f t="shared" si="4"/>
        <v>0</v>
      </c>
      <c r="H86" s="71"/>
      <c r="I86" s="51"/>
      <c r="J86" s="71"/>
      <c r="K86" s="51"/>
      <c r="L86" s="71"/>
      <c r="M86" s="51"/>
      <c r="N86" s="71"/>
      <c r="O86" s="51"/>
    </row>
    <row r="87" spans="1:15" ht="15.75" thickBot="1" x14ac:dyDescent="0.3">
      <c r="A87" s="32"/>
      <c r="B87" s="160" t="s">
        <v>37</v>
      </c>
      <c r="C87" s="161"/>
      <c r="D87" s="161"/>
      <c r="E87" s="161"/>
      <c r="F87" s="162"/>
      <c r="G87" s="46">
        <f>SUM(G79:G86)</f>
        <v>0</v>
      </c>
      <c r="H87" s="180">
        <f>SUM(I79:I86)</f>
        <v>0</v>
      </c>
      <c r="I87" s="181"/>
      <c r="J87" s="180">
        <f>SUM(K79:K86)</f>
        <v>0</v>
      </c>
      <c r="K87" s="181"/>
      <c r="L87" s="180">
        <f>SUM(M79:M86)</f>
        <v>0</v>
      </c>
      <c r="M87" s="181"/>
      <c r="N87" s="180">
        <f>SUM(O79:O86)</f>
        <v>0</v>
      </c>
      <c r="O87" s="181"/>
    </row>
    <row r="88" spans="1:15" x14ac:dyDescent="0.25">
      <c r="A88" s="32"/>
      <c r="B88" s="47"/>
      <c r="C88" s="47"/>
      <c r="D88" s="47"/>
      <c r="E88" s="47"/>
      <c r="F88" s="47"/>
      <c r="G88" s="47"/>
      <c r="H88" s="47"/>
      <c r="I88" s="47"/>
      <c r="J88" s="47"/>
      <c r="K88" s="47"/>
      <c r="L88" s="47"/>
      <c r="M88" s="47"/>
      <c r="N88" s="47"/>
      <c r="O88" s="47"/>
    </row>
    <row r="89" spans="1:15" ht="18" x14ac:dyDescent="0.25">
      <c r="A89" s="32"/>
      <c r="B89" s="185" t="s">
        <v>54</v>
      </c>
      <c r="C89" s="185"/>
      <c r="D89" s="185"/>
      <c r="E89" s="185"/>
      <c r="F89" s="185"/>
      <c r="G89" s="185"/>
      <c r="H89" s="48"/>
      <c r="I89" s="48"/>
      <c r="J89" s="48"/>
      <c r="K89" s="48"/>
      <c r="L89" s="48"/>
      <c r="M89" s="48"/>
      <c r="N89" s="48"/>
      <c r="O89" s="48"/>
    </row>
    <row r="90" spans="1:15" ht="18.75" thickBot="1" x14ac:dyDescent="0.3">
      <c r="A90" s="32"/>
      <c r="B90" s="34"/>
      <c r="C90" s="34"/>
      <c r="D90" s="35"/>
      <c r="E90" s="35"/>
      <c r="F90" s="35"/>
      <c r="G90" s="35"/>
      <c r="H90" s="35"/>
      <c r="I90" s="35"/>
      <c r="J90" s="35"/>
      <c r="K90" s="35"/>
      <c r="L90" s="35"/>
      <c r="M90" s="35"/>
      <c r="N90" s="35"/>
      <c r="O90" s="35"/>
    </row>
    <row r="91" spans="1:15" ht="15" customHeight="1" x14ac:dyDescent="0.25">
      <c r="A91" s="32"/>
      <c r="B91" s="186" t="s">
        <v>38</v>
      </c>
      <c r="C91" s="186" t="s">
        <v>39</v>
      </c>
      <c r="D91" s="186"/>
      <c r="E91" s="186" t="s">
        <v>40</v>
      </c>
      <c r="F91" s="186" t="s">
        <v>33</v>
      </c>
      <c r="G91" s="186" t="s">
        <v>34</v>
      </c>
      <c r="H91" s="163" t="s">
        <v>59</v>
      </c>
      <c r="I91" s="164"/>
      <c r="J91" s="163" t="s">
        <v>60</v>
      </c>
      <c r="K91" s="164"/>
      <c r="L91" s="163" t="s">
        <v>61</v>
      </c>
      <c r="M91" s="164"/>
      <c r="N91" s="163" t="s">
        <v>62</v>
      </c>
      <c r="O91" s="164"/>
    </row>
    <row r="92" spans="1:15" x14ac:dyDescent="0.25">
      <c r="A92" s="32"/>
      <c r="B92" s="187"/>
      <c r="C92" s="187"/>
      <c r="D92" s="187"/>
      <c r="E92" s="187"/>
      <c r="F92" s="187"/>
      <c r="G92" s="187"/>
      <c r="H92" s="64" t="s">
        <v>35</v>
      </c>
      <c r="I92" s="64" t="s">
        <v>36</v>
      </c>
      <c r="J92" s="64" t="s">
        <v>35</v>
      </c>
      <c r="K92" s="64" t="s">
        <v>36</v>
      </c>
      <c r="L92" s="64" t="s">
        <v>35</v>
      </c>
      <c r="M92" s="64" t="s">
        <v>36</v>
      </c>
      <c r="N92" s="69" t="s">
        <v>35</v>
      </c>
      <c r="O92" s="69" t="s">
        <v>36</v>
      </c>
    </row>
    <row r="93" spans="1:15" x14ac:dyDescent="0.25">
      <c r="A93" s="32"/>
      <c r="B93" s="49"/>
      <c r="C93" s="158"/>
      <c r="D93" s="159"/>
      <c r="E93" s="50"/>
      <c r="F93" s="51"/>
      <c r="G93" s="42">
        <f>E93*F93</f>
        <v>0</v>
      </c>
      <c r="H93" s="71"/>
      <c r="I93" s="51"/>
      <c r="J93" s="71"/>
      <c r="K93" s="51"/>
      <c r="L93" s="71"/>
      <c r="M93" s="51"/>
      <c r="N93" s="71"/>
      <c r="O93" s="51"/>
    </row>
    <row r="94" spans="1:15" x14ac:dyDescent="0.25">
      <c r="A94" s="32"/>
      <c r="B94" s="49"/>
      <c r="C94" s="158"/>
      <c r="D94" s="159"/>
      <c r="E94" s="50"/>
      <c r="F94" s="51"/>
      <c r="G94" s="42">
        <f t="shared" ref="G94:G100" si="5">E94*F94</f>
        <v>0</v>
      </c>
      <c r="H94" s="71"/>
      <c r="I94" s="51"/>
      <c r="J94" s="71"/>
      <c r="K94" s="51"/>
      <c r="L94" s="71"/>
      <c r="M94" s="51"/>
      <c r="N94" s="71"/>
      <c r="O94" s="51"/>
    </row>
    <row r="95" spans="1:15" x14ac:dyDescent="0.25">
      <c r="A95" s="38"/>
      <c r="B95" s="52"/>
      <c r="C95" s="182"/>
      <c r="D95" s="183"/>
      <c r="E95" s="53"/>
      <c r="F95" s="54"/>
      <c r="G95" s="42">
        <f t="shared" si="5"/>
        <v>0</v>
      </c>
      <c r="H95" s="72"/>
      <c r="I95" s="54"/>
      <c r="J95" s="72"/>
      <c r="K95" s="54"/>
      <c r="L95" s="72"/>
      <c r="M95" s="51"/>
      <c r="N95" s="72"/>
      <c r="O95" s="51"/>
    </row>
    <row r="96" spans="1:15" x14ac:dyDescent="0.25">
      <c r="A96" s="38"/>
      <c r="B96" s="52"/>
      <c r="C96" s="182"/>
      <c r="D96" s="183"/>
      <c r="E96" s="53"/>
      <c r="F96" s="54"/>
      <c r="G96" s="42">
        <f t="shared" si="5"/>
        <v>0</v>
      </c>
      <c r="H96" s="72"/>
      <c r="I96" s="54"/>
      <c r="J96" s="72"/>
      <c r="K96" s="54"/>
      <c r="L96" s="71"/>
      <c r="M96" s="51"/>
      <c r="N96" s="71"/>
      <c r="O96" s="51"/>
    </row>
    <row r="97" spans="1:15" x14ac:dyDescent="0.25">
      <c r="A97" s="38"/>
      <c r="B97" s="52"/>
      <c r="C97" s="182"/>
      <c r="D97" s="183"/>
      <c r="E97" s="53"/>
      <c r="F97" s="54"/>
      <c r="G97" s="42">
        <f t="shared" si="5"/>
        <v>0</v>
      </c>
      <c r="H97" s="72"/>
      <c r="I97" s="54"/>
      <c r="J97" s="72"/>
      <c r="K97" s="54"/>
      <c r="L97" s="72"/>
      <c r="M97" s="51"/>
      <c r="N97" s="72"/>
      <c r="O97" s="51"/>
    </row>
    <row r="98" spans="1:15" x14ac:dyDescent="0.25">
      <c r="A98" s="38"/>
      <c r="B98" s="49"/>
      <c r="C98" s="158"/>
      <c r="D98" s="159"/>
      <c r="E98" s="50"/>
      <c r="F98" s="51"/>
      <c r="G98" s="42">
        <f t="shared" si="5"/>
        <v>0</v>
      </c>
      <c r="H98" s="71"/>
      <c r="I98" s="51"/>
      <c r="J98" s="71"/>
      <c r="K98" s="51"/>
      <c r="L98" s="71"/>
      <c r="M98" s="51"/>
      <c r="N98" s="71"/>
      <c r="O98" s="51"/>
    </row>
    <row r="99" spans="1:15" x14ac:dyDescent="0.25">
      <c r="A99" s="38"/>
      <c r="B99" s="49"/>
      <c r="C99" s="55"/>
      <c r="D99" s="56"/>
      <c r="E99" s="50"/>
      <c r="F99" s="51"/>
      <c r="G99" s="42">
        <f t="shared" si="5"/>
        <v>0</v>
      </c>
      <c r="H99" s="71"/>
      <c r="I99" s="51"/>
      <c r="J99" s="71"/>
      <c r="K99" s="51"/>
      <c r="L99" s="71"/>
      <c r="M99" s="51"/>
      <c r="N99" s="71"/>
      <c r="O99" s="51"/>
    </row>
    <row r="100" spans="1:15" x14ac:dyDescent="0.25">
      <c r="A100" s="32"/>
      <c r="B100" s="49"/>
      <c r="C100" s="158"/>
      <c r="D100" s="159"/>
      <c r="E100" s="50"/>
      <c r="F100" s="51"/>
      <c r="G100" s="42">
        <f t="shared" si="5"/>
        <v>0</v>
      </c>
      <c r="H100" s="71"/>
      <c r="I100" s="51"/>
      <c r="J100" s="71"/>
      <c r="K100" s="51"/>
      <c r="L100" s="71"/>
      <c r="M100" s="51"/>
      <c r="N100" s="71"/>
      <c r="O100" s="51"/>
    </row>
    <row r="101" spans="1:15" ht="15.75" thickBot="1" x14ac:dyDescent="0.3">
      <c r="A101" s="32"/>
      <c r="B101" s="160" t="s">
        <v>37</v>
      </c>
      <c r="C101" s="161"/>
      <c r="D101" s="161"/>
      <c r="E101" s="161"/>
      <c r="F101" s="162"/>
      <c r="G101" s="46">
        <f>SUM(G93:G100)</f>
        <v>0</v>
      </c>
      <c r="H101" s="180">
        <f>SUM(I93:I100)</f>
        <v>0</v>
      </c>
      <c r="I101" s="181"/>
      <c r="J101" s="180">
        <f>SUM(K93:K100)</f>
        <v>0</v>
      </c>
      <c r="K101" s="181"/>
      <c r="L101" s="180">
        <f>SUM(M93:M100)</f>
        <v>0</v>
      </c>
      <c r="M101" s="181"/>
      <c r="N101" s="180">
        <f>SUM(O93:O100)</f>
        <v>0</v>
      </c>
      <c r="O101" s="181"/>
    </row>
    <row r="102" spans="1:15" x14ac:dyDescent="0.25">
      <c r="A102" s="32"/>
      <c r="B102" s="184"/>
      <c r="C102" s="184"/>
      <c r="D102" s="184"/>
      <c r="E102" s="184"/>
      <c r="F102" s="184"/>
      <c r="G102" s="184"/>
      <c r="H102" s="47"/>
      <c r="I102" s="47"/>
      <c r="J102" s="47"/>
      <c r="K102" s="47"/>
      <c r="L102" s="47"/>
      <c r="M102" s="47"/>
      <c r="N102" s="47"/>
      <c r="O102" s="47"/>
    </row>
    <row r="103" spans="1:15" ht="15.75" thickBot="1" x14ac:dyDescent="0.3">
      <c r="A103" s="32"/>
      <c r="B103" s="189" t="s">
        <v>41</v>
      </c>
      <c r="C103" s="190"/>
      <c r="D103" s="190"/>
      <c r="E103" s="190"/>
      <c r="F103" s="191"/>
      <c r="G103" s="65">
        <f>SUM(G31,G45,G59,G73,G101)</f>
        <v>0</v>
      </c>
      <c r="H103" s="200">
        <f>SUM(H31,H45,H59,H73,H101)</f>
        <v>0</v>
      </c>
      <c r="I103" s="201"/>
      <c r="J103" s="200">
        <f>SUM(J31,J45,J59,J73,J101)</f>
        <v>0</v>
      </c>
      <c r="K103" s="201"/>
      <c r="L103" s="200">
        <f>SUM(L31,L45,L59,L73,L101)</f>
        <v>0</v>
      </c>
      <c r="M103" s="201"/>
      <c r="N103" s="200">
        <f>SUM(N31,N45,N59,N73,N101)</f>
        <v>0</v>
      </c>
      <c r="O103" s="201"/>
    </row>
    <row r="104" spans="1:15" ht="18" x14ac:dyDescent="0.25">
      <c r="A104" s="32"/>
      <c r="B104" s="185" t="s">
        <v>88</v>
      </c>
      <c r="C104" s="185"/>
      <c r="D104" s="185"/>
      <c r="E104" s="185"/>
      <c r="F104" s="185"/>
      <c r="G104" s="185"/>
      <c r="H104" s="48"/>
      <c r="I104" s="48"/>
      <c r="J104" s="48"/>
      <c r="K104" s="48"/>
      <c r="L104" s="48"/>
      <c r="M104" s="48"/>
      <c r="N104" s="48"/>
      <c r="O104" s="48"/>
    </row>
    <row r="105" spans="1:15" ht="18.75" thickBot="1" x14ac:dyDescent="0.3">
      <c r="A105" s="32"/>
      <c r="B105" s="34"/>
      <c r="C105" s="34"/>
      <c r="D105" s="35"/>
      <c r="E105" s="35"/>
      <c r="F105" s="35"/>
      <c r="G105" s="35"/>
      <c r="H105" s="35"/>
      <c r="I105" s="35"/>
      <c r="J105" s="35"/>
      <c r="K105" s="35"/>
      <c r="L105" s="35"/>
      <c r="M105" s="35"/>
      <c r="N105" s="35"/>
      <c r="O105" s="35"/>
    </row>
    <row r="106" spans="1:15" ht="15" customHeight="1" x14ac:dyDescent="0.25">
      <c r="A106" s="32"/>
      <c r="B106" s="186" t="s">
        <v>38</v>
      </c>
      <c r="C106" s="186" t="s">
        <v>39</v>
      </c>
      <c r="D106" s="186"/>
      <c r="E106" s="186" t="s">
        <v>40</v>
      </c>
      <c r="F106" s="186" t="s">
        <v>33</v>
      </c>
      <c r="G106" s="186" t="s">
        <v>34</v>
      </c>
      <c r="H106" s="163" t="s">
        <v>59</v>
      </c>
      <c r="I106" s="164"/>
      <c r="J106" s="163" t="s">
        <v>60</v>
      </c>
      <c r="K106" s="164"/>
      <c r="L106" s="163" t="s">
        <v>61</v>
      </c>
      <c r="M106" s="164"/>
      <c r="N106" s="163" t="s">
        <v>62</v>
      </c>
      <c r="O106" s="164"/>
    </row>
    <row r="107" spans="1:15" x14ac:dyDescent="0.25">
      <c r="A107" s="32"/>
      <c r="B107" s="187"/>
      <c r="C107" s="187"/>
      <c r="D107" s="187"/>
      <c r="E107" s="187"/>
      <c r="F107" s="187"/>
      <c r="G107" s="187"/>
      <c r="H107" s="144" t="s">
        <v>35</v>
      </c>
      <c r="I107" s="144" t="s">
        <v>36</v>
      </c>
      <c r="J107" s="144" t="s">
        <v>35</v>
      </c>
      <c r="K107" s="144" t="s">
        <v>36</v>
      </c>
      <c r="L107" s="144" t="s">
        <v>35</v>
      </c>
      <c r="M107" s="144" t="s">
        <v>36</v>
      </c>
      <c r="N107" s="144" t="s">
        <v>35</v>
      </c>
      <c r="O107" s="144" t="s">
        <v>36</v>
      </c>
    </row>
    <row r="108" spans="1:15" x14ac:dyDescent="0.25">
      <c r="A108" s="32"/>
      <c r="B108" s="49"/>
      <c r="C108" s="158"/>
      <c r="D108" s="159"/>
      <c r="E108" s="50"/>
      <c r="F108" s="51"/>
      <c r="G108" s="42">
        <f>E108*F108</f>
        <v>0</v>
      </c>
      <c r="H108" s="71"/>
      <c r="I108" s="51"/>
      <c r="J108" s="71"/>
      <c r="K108" s="51"/>
      <c r="L108" s="71"/>
      <c r="M108" s="51"/>
      <c r="N108" s="71"/>
      <c r="O108" s="51"/>
    </row>
    <row r="109" spans="1:15" x14ac:dyDescent="0.25">
      <c r="A109" s="32"/>
      <c r="B109" s="49"/>
      <c r="C109" s="158"/>
      <c r="D109" s="159"/>
      <c r="E109" s="50"/>
      <c r="F109" s="51"/>
      <c r="G109" s="42">
        <f t="shared" ref="G109:G115" si="6">E109*F109</f>
        <v>0</v>
      </c>
      <c r="H109" s="71"/>
      <c r="I109" s="51"/>
      <c r="J109" s="71"/>
      <c r="K109" s="51"/>
      <c r="L109" s="71"/>
      <c r="M109" s="51"/>
      <c r="N109" s="71"/>
      <c r="O109" s="51"/>
    </row>
    <row r="110" spans="1:15" x14ac:dyDescent="0.25">
      <c r="A110" s="38"/>
      <c r="B110" s="52"/>
      <c r="C110" s="182"/>
      <c r="D110" s="183"/>
      <c r="E110" s="53"/>
      <c r="F110" s="54"/>
      <c r="G110" s="42">
        <f t="shared" si="6"/>
        <v>0</v>
      </c>
      <c r="H110" s="72"/>
      <c r="I110" s="54"/>
      <c r="J110" s="72"/>
      <c r="K110" s="54"/>
      <c r="L110" s="72"/>
      <c r="M110" s="51"/>
      <c r="N110" s="72"/>
      <c r="O110" s="51"/>
    </row>
    <row r="111" spans="1:15" x14ac:dyDescent="0.25">
      <c r="A111" s="38"/>
      <c r="B111" s="52"/>
      <c r="C111" s="182"/>
      <c r="D111" s="183"/>
      <c r="E111" s="53"/>
      <c r="F111" s="54"/>
      <c r="G111" s="42">
        <f t="shared" si="6"/>
        <v>0</v>
      </c>
      <c r="H111" s="72"/>
      <c r="I111" s="54"/>
      <c r="J111" s="72"/>
      <c r="K111" s="54"/>
      <c r="L111" s="71"/>
      <c r="M111" s="51"/>
      <c r="N111" s="71"/>
      <c r="O111" s="51"/>
    </row>
    <row r="112" spans="1:15" x14ac:dyDescent="0.25">
      <c r="A112" s="38"/>
      <c r="B112" s="52"/>
      <c r="C112" s="182"/>
      <c r="D112" s="183"/>
      <c r="E112" s="53"/>
      <c r="F112" s="54"/>
      <c r="G112" s="42">
        <f t="shared" si="6"/>
        <v>0</v>
      </c>
      <c r="H112" s="72"/>
      <c r="I112" s="54"/>
      <c r="J112" s="72"/>
      <c r="K112" s="54"/>
      <c r="L112" s="72"/>
      <c r="M112" s="51"/>
      <c r="N112" s="72"/>
      <c r="O112" s="51"/>
    </row>
    <row r="113" spans="1:15" x14ac:dyDescent="0.25">
      <c r="A113" s="38"/>
      <c r="B113" s="49"/>
      <c r="C113" s="158"/>
      <c r="D113" s="159"/>
      <c r="E113" s="50"/>
      <c r="F113" s="51"/>
      <c r="G113" s="42">
        <f t="shared" si="6"/>
        <v>0</v>
      </c>
      <c r="H113" s="71"/>
      <c r="I113" s="51"/>
      <c r="J113" s="71"/>
      <c r="K113" s="51"/>
      <c r="L113" s="71"/>
      <c r="M113" s="51"/>
      <c r="N113" s="71"/>
      <c r="O113" s="51"/>
    </row>
    <row r="114" spans="1:15" x14ac:dyDescent="0.25">
      <c r="A114" s="38"/>
      <c r="B114" s="49"/>
      <c r="C114" s="145"/>
      <c r="D114" s="146"/>
      <c r="E114" s="50"/>
      <c r="F114" s="51"/>
      <c r="G114" s="42">
        <f t="shared" si="6"/>
        <v>0</v>
      </c>
      <c r="H114" s="71"/>
      <c r="I114" s="51"/>
      <c r="J114" s="71"/>
      <c r="K114" s="51"/>
      <c r="L114" s="71"/>
      <c r="M114" s="51"/>
      <c r="N114" s="71"/>
      <c r="O114" s="51"/>
    </row>
    <row r="115" spans="1:15" x14ac:dyDescent="0.25">
      <c r="A115" s="32"/>
      <c r="B115" s="49"/>
      <c r="C115" s="158"/>
      <c r="D115" s="159"/>
      <c r="E115" s="50"/>
      <c r="F115" s="51"/>
      <c r="G115" s="42">
        <f t="shared" si="6"/>
        <v>0</v>
      </c>
      <c r="H115" s="71"/>
      <c r="I115" s="51"/>
      <c r="J115" s="71"/>
      <c r="K115" s="51"/>
      <c r="L115" s="71"/>
      <c r="M115" s="51"/>
      <c r="N115" s="71"/>
      <c r="O115" s="51"/>
    </row>
    <row r="116" spans="1:15" ht="15.75" thickBot="1" x14ac:dyDescent="0.3">
      <c r="A116" s="32"/>
      <c r="B116" s="160" t="s">
        <v>37</v>
      </c>
      <c r="C116" s="161"/>
      <c r="D116" s="161"/>
      <c r="E116" s="161"/>
      <c r="F116" s="162"/>
      <c r="G116" s="46">
        <f>SUM(G108:G115)</f>
        <v>0</v>
      </c>
      <c r="H116" s="180">
        <f>SUM(I108:I115)</f>
        <v>0</v>
      </c>
      <c r="I116" s="181"/>
      <c r="J116" s="180">
        <f>SUM(K108:K115)</f>
        <v>0</v>
      </c>
      <c r="K116" s="181"/>
      <c r="L116" s="180">
        <f>SUM(M108:M115)</f>
        <v>0</v>
      </c>
      <c r="M116" s="181"/>
      <c r="N116" s="180">
        <f>SUM(O108:O115)</f>
        <v>0</v>
      </c>
      <c r="O116" s="181"/>
    </row>
    <row r="117" spans="1:15" x14ac:dyDescent="0.25">
      <c r="A117" s="32"/>
      <c r="B117" s="184"/>
      <c r="C117" s="184"/>
      <c r="D117" s="184"/>
      <c r="E117" s="184"/>
      <c r="F117" s="184"/>
      <c r="G117" s="184"/>
      <c r="H117" s="47"/>
      <c r="I117" s="47"/>
      <c r="J117" s="47"/>
      <c r="K117" s="47"/>
      <c r="L117" s="47"/>
      <c r="M117" s="47"/>
      <c r="N117" s="47"/>
      <c r="O117" s="47"/>
    </row>
    <row r="118" spans="1:15" ht="15.75" thickBot="1" x14ac:dyDescent="0.3">
      <c r="A118" s="32"/>
      <c r="B118" s="189" t="s">
        <v>41</v>
      </c>
      <c r="C118" s="190"/>
      <c r="D118" s="190"/>
      <c r="E118" s="190"/>
      <c r="F118" s="191"/>
      <c r="G118" s="65">
        <f>SUM(G46,G60,G74,G102,G116)</f>
        <v>0</v>
      </c>
      <c r="H118" s="200">
        <f>SUM(H46,H60,H74,H102,H116)</f>
        <v>0</v>
      </c>
      <c r="I118" s="201"/>
      <c r="J118" s="200">
        <f>SUM(J46,J60,J74,J102,J116)</f>
        <v>0</v>
      </c>
      <c r="K118" s="201"/>
      <c r="L118" s="200">
        <f>SUM(L46,L60,L74,L102,L116)</f>
        <v>0</v>
      </c>
      <c r="M118" s="201"/>
      <c r="N118" s="200">
        <f>SUM(N46,N60,N74,N102,N116)</f>
        <v>0</v>
      </c>
      <c r="O118" s="201"/>
    </row>
    <row r="119" spans="1:15" x14ac:dyDescent="0.25">
      <c r="A119" s="57"/>
      <c r="B119" s="58"/>
      <c r="C119" s="57"/>
      <c r="D119" s="57"/>
      <c r="E119" s="57"/>
      <c r="F119" s="57"/>
      <c r="G119" s="58"/>
      <c r="H119" s="58"/>
      <c r="I119" s="58"/>
      <c r="J119" s="58"/>
      <c r="K119" s="58"/>
      <c r="L119" s="58"/>
      <c r="M119" s="58"/>
      <c r="N119" s="58"/>
      <c r="O119" s="58"/>
    </row>
    <row r="120" spans="1:15" ht="18" x14ac:dyDescent="0.25">
      <c r="A120" s="32"/>
      <c r="B120" s="185" t="s">
        <v>42</v>
      </c>
      <c r="C120" s="185"/>
      <c r="D120" s="33"/>
      <c r="E120" s="33"/>
      <c r="F120" s="33"/>
      <c r="G120" s="29"/>
      <c r="H120" s="29"/>
      <c r="I120" s="29"/>
      <c r="J120" s="29"/>
      <c r="K120" s="29"/>
      <c r="L120" s="29"/>
      <c r="M120" s="29"/>
      <c r="N120" s="29"/>
      <c r="O120" s="29"/>
    </row>
    <row r="121" spans="1:15" ht="18.75" thickBot="1" x14ac:dyDescent="0.3">
      <c r="A121" s="32"/>
      <c r="B121" s="34"/>
      <c r="C121" s="34"/>
      <c r="D121" s="35"/>
      <c r="E121" s="35"/>
      <c r="F121" s="35"/>
      <c r="G121" s="35"/>
      <c r="H121" s="35"/>
      <c r="I121" s="35"/>
      <c r="J121" s="35"/>
      <c r="K121" s="35"/>
      <c r="L121" s="35"/>
      <c r="M121" s="35"/>
      <c r="N121" s="35"/>
      <c r="O121" s="35"/>
    </row>
    <row r="122" spans="1:15" ht="15" customHeight="1" x14ac:dyDescent="0.25">
      <c r="A122" s="32"/>
      <c r="B122" s="186" t="s">
        <v>43</v>
      </c>
      <c r="C122" s="186" t="s">
        <v>31</v>
      </c>
      <c r="D122" s="186"/>
      <c r="E122" s="186"/>
      <c r="F122" s="186"/>
      <c r="G122" s="186" t="s">
        <v>44</v>
      </c>
      <c r="H122" s="163" t="s">
        <v>59</v>
      </c>
      <c r="I122" s="164"/>
      <c r="J122" s="163" t="s">
        <v>60</v>
      </c>
      <c r="K122" s="164"/>
      <c r="L122" s="163" t="s">
        <v>61</v>
      </c>
      <c r="M122" s="164"/>
      <c r="N122" s="163" t="s">
        <v>62</v>
      </c>
      <c r="O122" s="164"/>
    </row>
    <row r="123" spans="1:15" x14ac:dyDescent="0.25">
      <c r="A123" s="32"/>
      <c r="B123" s="187"/>
      <c r="C123" s="187"/>
      <c r="D123" s="187"/>
      <c r="E123" s="187"/>
      <c r="F123" s="187"/>
      <c r="G123" s="187"/>
      <c r="H123" s="197" t="s">
        <v>48</v>
      </c>
      <c r="I123" s="197"/>
      <c r="J123" s="197" t="s">
        <v>48</v>
      </c>
      <c r="K123" s="197"/>
      <c r="L123" s="197" t="s">
        <v>48</v>
      </c>
      <c r="M123" s="197"/>
      <c r="N123" s="197" t="s">
        <v>48</v>
      </c>
      <c r="O123" s="197"/>
    </row>
    <row r="124" spans="1:15" x14ac:dyDescent="0.25">
      <c r="A124" s="32"/>
      <c r="B124" s="43"/>
      <c r="C124" s="192"/>
      <c r="D124" s="193"/>
      <c r="E124" s="193"/>
      <c r="F124" s="194"/>
      <c r="G124" s="59"/>
      <c r="H124" s="198">
        <f>G124*$H$103</f>
        <v>0</v>
      </c>
      <c r="I124" s="199"/>
      <c r="J124" s="198">
        <f>G124*$J$103</f>
        <v>0</v>
      </c>
      <c r="K124" s="199"/>
      <c r="L124" s="198">
        <f>G124*$L$103</f>
        <v>0</v>
      </c>
      <c r="M124" s="199"/>
      <c r="N124" s="198">
        <f>I124*$L$103</f>
        <v>0</v>
      </c>
      <c r="O124" s="199"/>
    </row>
    <row r="125" spans="1:15" x14ac:dyDescent="0.25">
      <c r="A125" s="25"/>
      <c r="B125" s="43"/>
      <c r="C125" s="192"/>
      <c r="D125" s="195"/>
      <c r="E125" s="195"/>
      <c r="F125" s="196"/>
      <c r="G125" s="59"/>
      <c r="H125" s="198">
        <f>G125*$H$103</f>
        <v>0</v>
      </c>
      <c r="I125" s="199"/>
      <c r="J125" s="198">
        <f t="shared" ref="J125:J126" si="7">G125*$J$103</f>
        <v>0</v>
      </c>
      <c r="K125" s="199"/>
      <c r="L125" s="198">
        <f t="shared" ref="L125:L126" si="8">G125*$L$103</f>
        <v>0</v>
      </c>
      <c r="M125" s="199"/>
      <c r="N125" s="198">
        <f t="shared" ref="N125:N126" si="9">I125*$L$103</f>
        <v>0</v>
      </c>
      <c r="O125" s="199"/>
    </row>
    <row r="126" spans="1:15" x14ac:dyDescent="0.25">
      <c r="A126" s="25"/>
      <c r="B126" s="43"/>
      <c r="C126" s="192"/>
      <c r="D126" s="195"/>
      <c r="E126" s="195"/>
      <c r="F126" s="196"/>
      <c r="G126" s="59"/>
      <c r="H126" s="198">
        <f>G126*$H$103</f>
        <v>0</v>
      </c>
      <c r="I126" s="199"/>
      <c r="J126" s="198">
        <f t="shared" si="7"/>
        <v>0</v>
      </c>
      <c r="K126" s="199"/>
      <c r="L126" s="198">
        <f t="shared" si="8"/>
        <v>0</v>
      </c>
      <c r="M126" s="199"/>
      <c r="N126" s="198">
        <f t="shared" si="9"/>
        <v>0</v>
      </c>
      <c r="O126" s="199"/>
    </row>
    <row r="127" spans="1:15" ht="15.75" thickBot="1" x14ac:dyDescent="0.3">
      <c r="A127" s="25"/>
      <c r="B127" s="160" t="s">
        <v>45</v>
      </c>
      <c r="C127" s="161"/>
      <c r="D127" s="161"/>
      <c r="E127" s="161"/>
      <c r="F127" s="162"/>
      <c r="G127" s="60"/>
      <c r="H127" s="204">
        <f>SUM(H124:I126)</f>
        <v>0</v>
      </c>
      <c r="I127" s="205"/>
      <c r="J127" s="204">
        <f>SUM(J124:K126)</f>
        <v>0</v>
      </c>
      <c r="K127" s="205"/>
      <c r="L127" s="204">
        <f>SUM(L124:M126)</f>
        <v>0</v>
      </c>
      <c r="M127" s="205"/>
      <c r="N127" s="204">
        <f>SUM(N124:O126)</f>
        <v>0</v>
      </c>
      <c r="O127" s="205"/>
    </row>
    <row r="128" spans="1:15" ht="15.75" thickBot="1" x14ac:dyDescent="0.3">
      <c r="A128" s="25"/>
      <c r="B128" s="160" t="s">
        <v>46</v>
      </c>
      <c r="C128" s="161"/>
      <c r="D128" s="161"/>
      <c r="E128" s="161"/>
      <c r="F128" s="162"/>
      <c r="G128" s="77">
        <f>H127+J127+L127</f>
        <v>0</v>
      </c>
      <c r="H128" s="25"/>
      <c r="I128" s="25"/>
      <c r="J128" s="25"/>
      <c r="K128" s="25"/>
      <c r="L128" s="25"/>
      <c r="M128" s="25"/>
      <c r="N128" s="25"/>
      <c r="O128" s="25"/>
    </row>
    <row r="129" spans="1:15" x14ac:dyDescent="0.25">
      <c r="A129" s="25"/>
      <c r="B129" s="61"/>
      <c r="C129" s="25"/>
      <c r="D129" s="25"/>
      <c r="E129" s="25"/>
      <c r="F129" s="25"/>
      <c r="G129" s="25"/>
      <c r="H129" s="25"/>
      <c r="I129" s="25"/>
      <c r="J129" s="25"/>
      <c r="K129" s="25"/>
      <c r="L129" s="25"/>
      <c r="M129" s="25"/>
      <c r="N129" s="25"/>
      <c r="O129" s="25"/>
    </row>
    <row r="130" spans="1:15" ht="15.75" thickBot="1" x14ac:dyDescent="0.3">
      <c r="A130" s="25"/>
      <c r="B130" s="160" t="s">
        <v>47</v>
      </c>
      <c r="C130" s="161"/>
      <c r="D130" s="161"/>
      <c r="E130" s="161"/>
      <c r="F130" s="162"/>
      <c r="G130" s="78">
        <f>G128+G103+G31</f>
        <v>0</v>
      </c>
      <c r="H130" s="202">
        <f>H127+H103+I31</f>
        <v>0</v>
      </c>
      <c r="I130" s="203"/>
      <c r="J130" s="202">
        <f>$J$103+$J$127</f>
        <v>0</v>
      </c>
      <c r="K130" s="203"/>
      <c r="L130" s="202">
        <f>SUM(L103,L127)</f>
        <v>0</v>
      </c>
      <c r="M130" s="203"/>
      <c r="N130" s="202">
        <f>SUM(N103,N127)</f>
        <v>0</v>
      </c>
      <c r="O130" s="203"/>
    </row>
    <row r="131" spans="1:15" x14ac:dyDescent="0.25">
      <c r="A131" s="25"/>
      <c r="B131" s="25"/>
      <c r="C131" s="25"/>
      <c r="D131" s="25"/>
      <c r="E131" s="25"/>
      <c r="F131" s="25"/>
      <c r="G131" s="25"/>
      <c r="H131" s="25"/>
      <c r="I131" s="25"/>
      <c r="J131" s="25"/>
      <c r="K131" s="25"/>
      <c r="L131" s="25"/>
      <c r="M131" s="25"/>
      <c r="N131" s="25"/>
      <c r="O131" s="25"/>
    </row>
    <row r="132" spans="1:15" x14ac:dyDescent="0.25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25"/>
      <c r="N132" s="25"/>
      <c r="O132" s="25"/>
    </row>
    <row r="133" spans="1:15" x14ac:dyDescent="0.25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25"/>
      <c r="N133" s="25"/>
      <c r="O133" s="25"/>
    </row>
    <row r="134" spans="1:15" x14ac:dyDescent="0.25">
      <c r="A134" s="25"/>
      <c r="B134" s="25"/>
      <c r="C134" s="25"/>
      <c r="D134" s="25"/>
      <c r="E134" s="25"/>
      <c r="F134" s="25"/>
      <c r="G134" s="25"/>
      <c r="H134" s="25"/>
      <c r="I134" s="25"/>
      <c r="J134" s="25"/>
      <c r="K134" s="25"/>
      <c r="L134" s="25"/>
      <c r="M134" s="25"/>
      <c r="N134" s="25"/>
      <c r="O134" s="25"/>
    </row>
    <row r="135" spans="1:15" x14ac:dyDescent="0.25">
      <c r="A135" s="25"/>
      <c r="B135" s="25"/>
      <c r="C135" s="25"/>
      <c r="D135" s="25"/>
      <c r="E135" s="25"/>
      <c r="F135" s="25"/>
      <c r="G135" s="25"/>
      <c r="H135" s="25"/>
      <c r="I135" s="25"/>
      <c r="J135" s="25"/>
      <c r="K135" s="25"/>
      <c r="L135" s="25"/>
      <c r="M135" s="25"/>
      <c r="N135" s="25"/>
      <c r="O135" s="25"/>
    </row>
    <row r="136" spans="1:15" x14ac:dyDescent="0.25">
      <c r="A136" s="25"/>
      <c r="B136" s="25"/>
      <c r="C136" s="25"/>
      <c r="D136" s="25"/>
      <c r="E136" s="25"/>
      <c r="F136" s="25"/>
      <c r="G136" s="25"/>
      <c r="H136" s="25"/>
      <c r="I136" s="25"/>
      <c r="J136" s="25"/>
      <c r="K136" s="25"/>
      <c r="L136" s="25"/>
      <c r="M136" s="25"/>
      <c r="N136" s="25"/>
      <c r="O136" s="25"/>
    </row>
    <row r="137" spans="1:15" x14ac:dyDescent="0.25">
      <c r="A137" s="25"/>
      <c r="B137" s="25"/>
      <c r="C137" s="25"/>
      <c r="D137" s="25"/>
      <c r="E137" s="25"/>
      <c r="F137" s="25"/>
      <c r="G137" s="25"/>
      <c r="H137" s="25"/>
      <c r="I137" s="25"/>
      <c r="J137" s="25"/>
      <c r="K137" s="25"/>
      <c r="L137" s="25"/>
      <c r="M137" s="25"/>
      <c r="N137" s="25"/>
      <c r="O137" s="25"/>
    </row>
    <row r="138" spans="1:15" x14ac:dyDescent="0.25">
      <c r="A138" s="25"/>
      <c r="B138" s="25"/>
      <c r="C138" s="25"/>
      <c r="D138" s="25"/>
      <c r="E138" s="25"/>
      <c r="F138" s="25"/>
      <c r="G138" s="25"/>
      <c r="H138" s="25"/>
      <c r="I138" s="25"/>
      <c r="J138" s="25"/>
      <c r="K138" s="25"/>
      <c r="L138" s="25"/>
      <c r="M138" s="25"/>
      <c r="N138" s="25"/>
      <c r="O138" s="25"/>
    </row>
    <row r="139" spans="1:15" x14ac:dyDescent="0.25">
      <c r="A139" s="25"/>
      <c r="B139" s="25"/>
      <c r="C139" s="25"/>
      <c r="D139" s="25"/>
      <c r="E139" s="25"/>
      <c r="F139" s="25"/>
      <c r="G139" s="25"/>
      <c r="H139" s="25"/>
      <c r="I139" s="25"/>
      <c r="J139" s="25"/>
      <c r="K139" s="25"/>
      <c r="L139" s="25"/>
      <c r="M139" s="25"/>
      <c r="N139" s="25"/>
      <c r="O139" s="25"/>
    </row>
    <row r="140" spans="1:15" x14ac:dyDescent="0.25">
      <c r="A140" s="25"/>
      <c r="B140" s="25"/>
      <c r="C140" s="25"/>
      <c r="D140" s="25"/>
      <c r="E140" s="25"/>
      <c r="F140" s="25"/>
      <c r="G140" s="25"/>
      <c r="H140" s="25"/>
      <c r="I140" s="25"/>
      <c r="J140" s="25"/>
      <c r="K140" s="25"/>
      <c r="L140" s="25"/>
      <c r="M140" s="25"/>
      <c r="N140" s="25"/>
      <c r="O140" s="25"/>
    </row>
    <row r="141" spans="1:15" x14ac:dyDescent="0.25">
      <c r="A141" s="25"/>
      <c r="B141" s="25"/>
      <c r="C141" s="25"/>
      <c r="D141" s="25"/>
      <c r="E141" s="25"/>
      <c r="F141" s="25"/>
      <c r="G141" s="25"/>
      <c r="H141" s="25"/>
      <c r="I141" s="25"/>
      <c r="J141" s="25"/>
      <c r="K141" s="25"/>
      <c r="L141" s="25"/>
      <c r="M141" s="25"/>
      <c r="N141" s="25"/>
      <c r="O141" s="25"/>
    </row>
    <row r="142" spans="1:15" x14ac:dyDescent="0.25">
      <c r="A142" s="25"/>
      <c r="B142" s="25"/>
      <c r="C142" s="25"/>
      <c r="D142" s="25"/>
      <c r="E142" s="25"/>
      <c r="F142" s="25"/>
      <c r="G142" s="25"/>
      <c r="H142" s="25"/>
      <c r="I142" s="25"/>
      <c r="J142" s="25"/>
      <c r="K142" s="25"/>
      <c r="L142" s="25"/>
      <c r="M142" s="25"/>
      <c r="N142" s="25"/>
      <c r="O142" s="25"/>
    </row>
    <row r="143" spans="1:15" x14ac:dyDescent="0.25">
      <c r="A143" s="25"/>
      <c r="B143" s="25"/>
      <c r="C143" s="25"/>
      <c r="D143" s="25"/>
      <c r="E143" s="25"/>
      <c r="F143" s="25"/>
      <c r="G143" s="25"/>
      <c r="H143" s="25"/>
      <c r="I143" s="25"/>
      <c r="J143" s="25"/>
      <c r="K143" s="25"/>
      <c r="L143" s="25"/>
      <c r="M143" s="25"/>
      <c r="N143" s="25"/>
      <c r="O143" s="25"/>
    </row>
    <row r="144" spans="1:15" x14ac:dyDescent="0.25">
      <c r="A144" s="25"/>
      <c r="B144" s="25"/>
      <c r="C144" s="25"/>
      <c r="D144" s="25"/>
      <c r="E144" s="25"/>
      <c r="F144" s="25"/>
      <c r="G144" s="25"/>
      <c r="H144" s="25"/>
      <c r="I144" s="25"/>
      <c r="J144" s="25"/>
      <c r="K144" s="25"/>
      <c r="L144" s="25"/>
      <c r="M144" s="25"/>
      <c r="N144" s="25"/>
      <c r="O144" s="25"/>
    </row>
    <row r="145" spans="1:15" x14ac:dyDescent="0.25">
      <c r="A145" s="25"/>
      <c r="B145" s="25"/>
      <c r="C145" s="25"/>
      <c r="D145" s="25"/>
      <c r="E145" s="25"/>
      <c r="F145" s="25"/>
      <c r="G145" s="25"/>
      <c r="H145" s="25"/>
      <c r="I145" s="25"/>
      <c r="J145" s="25"/>
      <c r="K145" s="25"/>
      <c r="L145" s="25"/>
      <c r="M145" s="25"/>
      <c r="N145" s="25"/>
      <c r="O145" s="25"/>
    </row>
    <row r="146" spans="1:15" x14ac:dyDescent="0.25">
      <c r="A146" s="25"/>
      <c r="B146" s="25"/>
      <c r="C146" s="25"/>
      <c r="D146" s="25"/>
      <c r="E146" s="25"/>
      <c r="F146" s="25"/>
      <c r="G146" s="25"/>
      <c r="H146" s="25"/>
      <c r="I146" s="25"/>
      <c r="J146" s="25"/>
      <c r="K146" s="25"/>
      <c r="L146" s="25"/>
      <c r="M146" s="25"/>
      <c r="N146" s="25"/>
      <c r="O146" s="25"/>
    </row>
    <row r="147" spans="1:15" x14ac:dyDescent="0.25">
      <c r="A147" s="25"/>
      <c r="B147" s="25"/>
      <c r="C147" s="25"/>
      <c r="D147" s="25"/>
      <c r="E147" s="25"/>
      <c r="F147" s="25"/>
      <c r="G147" s="25"/>
      <c r="H147" s="25"/>
      <c r="I147" s="25"/>
      <c r="J147" s="25"/>
      <c r="K147" s="25"/>
      <c r="L147" s="25"/>
      <c r="M147" s="25"/>
      <c r="N147" s="25"/>
      <c r="O147" s="25"/>
    </row>
    <row r="148" spans="1:15" x14ac:dyDescent="0.25">
      <c r="A148" s="25"/>
      <c r="B148" s="25"/>
      <c r="C148" s="25"/>
      <c r="D148" s="25"/>
      <c r="E148" s="25"/>
      <c r="F148" s="25"/>
      <c r="G148" s="25"/>
      <c r="H148" s="25"/>
      <c r="I148" s="25"/>
      <c r="J148" s="25"/>
      <c r="K148" s="25"/>
      <c r="L148" s="25"/>
      <c r="M148" s="25"/>
      <c r="N148" s="25"/>
      <c r="O148" s="25"/>
    </row>
    <row r="149" spans="1:15" x14ac:dyDescent="0.25">
      <c r="A149" s="25"/>
      <c r="B149" s="25"/>
      <c r="C149" s="25"/>
      <c r="D149" s="25"/>
      <c r="E149" s="25"/>
      <c r="F149" s="25"/>
      <c r="G149" s="25"/>
      <c r="H149" s="25"/>
      <c r="I149" s="25"/>
      <c r="J149" s="25"/>
      <c r="K149" s="25"/>
      <c r="L149" s="25"/>
      <c r="M149" s="25"/>
      <c r="N149" s="25"/>
      <c r="O149" s="25"/>
    </row>
    <row r="150" spans="1:15" x14ac:dyDescent="0.25">
      <c r="A150" s="25"/>
      <c r="B150" s="25"/>
      <c r="C150" s="25"/>
      <c r="D150" s="25"/>
      <c r="E150" s="25"/>
      <c r="F150" s="25"/>
      <c r="G150" s="25"/>
      <c r="H150" s="25"/>
      <c r="I150" s="25"/>
      <c r="J150" s="25"/>
      <c r="K150" s="25"/>
      <c r="L150" s="25"/>
      <c r="M150" s="25"/>
      <c r="N150" s="25"/>
      <c r="O150" s="25"/>
    </row>
    <row r="151" spans="1:15" x14ac:dyDescent="0.25">
      <c r="A151" s="25"/>
      <c r="B151" s="25"/>
      <c r="C151" s="25"/>
      <c r="D151" s="25"/>
      <c r="E151" s="25"/>
      <c r="F151" s="25"/>
      <c r="G151" s="25"/>
      <c r="H151" s="25"/>
      <c r="I151" s="25"/>
      <c r="J151" s="25"/>
      <c r="K151" s="25"/>
      <c r="L151" s="25"/>
      <c r="M151" s="25"/>
      <c r="N151" s="25"/>
      <c r="O151" s="25"/>
    </row>
    <row r="152" spans="1:15" x14ac:dyDescent="0.25">
      <c r="A152" s="25"/>
      <c r="B152" s="25"/>
      <c r="C152" s="25"/>
      <c r="D152" s="25"/>
      <c r="E152" s="25"/>
      <c r="F152" s="25"/>
      <c r="G152" s="25"/>
      <c r="H152" s="25"/>
      <c r="I152" s="25"/>
      <c r="J152" s="25"/>
      <c r="K152" s="25"/>
      <c r="L152" s="25"/>
      <c r="M152" s="25"/>
      <c r="N152" s="25"/>
      <c r="O152" s="25"/>
    </row>
    <row r="153" spans="1:15" x14ac:dyDescent="0.25">
      <c r="A153" s="25"/>
      <c r="B153" s="25"/>
      <c r="C153" s="25"/>
      <c r="D153" s="25"/>
      <c r="E153" s="25"/>
      <c r="F153" s="25"/>
      <c r="G153" s="25"/>
      <c r="H153" s="25"/>
      <c r="I153" s="25"/>
      <c r="J153" s="25"/>
      <c r="K153" s="25"/>
      <c r="L153" s="25"/>
      <c r="M153" s="25"/>
      <c r="N153" s="25"/>
      <c r="O153" s="25"/>
    </row>
    <row r="154" spans="1:15" x14ac:dyDescent="0.25">
      <c r="A154" s="25"/>
      <c r="B154" s="25"/>
      <c r="C154" s="25"/>
      <c r="D154" s="25"/>
      <c r="E154" s="25"/>
      <c r="F154" s="25"/>
      <c r="G154" s="25"/>
      <c r="H154" s="25"/>
      <c r="I154" s="25"/>
      <c r="J154" s="25"/>
      <c r="K154" s="25"/>
      <c r="L154" s="25"/>
      <c r="M154" s="25"/>
      <c r="N154" s="25"/>
      <c r="O154" s="25"/>
    </row>
    <row r="155" spans="1:15" x14ac:dyDescent="0.25">
      <c r="A155" s="25"/>
      <c r="B155" s="25"/>
      <c r="C155" s="25"/>
      <c r="D155" s="25"/>
      <c r="E155" s="25"/>
      <c r="F155" s="25"/>
      <c r="G155" s="25"/>
      <c r="H155" s="25"/>
      <c r="I155" s="25"/>
      <c r="J155" s="25"/>
      <c r="K155" s="25"/>
      <c r="L155" s="25"/>
      <c r="M155" s="25"/>
      <c r="N155" s="25"/>
      <c r="O155" s="25"/>
    </row>
    <row r="156" spans="1:15" x14ac:dyDescent="0.25">
      <c r="A156" s="25"/>
      <c r="B156" s="25"/>
      <c r="C156" s="25"/>
      <c r="D156" s="25"/>
      <c r="E156" s="25"/>
      <c r="F156" s="25"/>
      <c r="G156" s="25"/>
      <c r="H156" s="25"/>
      <c r="I156" s="25"/>
      <c r="J156" s="25"/>
      <c r="K156" s="25"/>
      <c r="L156" s="25"/>
      <c r="M156" s="25"/>
      <c r="N156" s="25"/>
      <c r="O156" s="25"/>
    </row>
    <row r="157" spans="1:15" x14ac:dyDescent="0.25">
      <c r="A157" s="25"/>
      <c r="B157" s="25"/>
      <c r="C157" s="25"/>
      <c r="D157" s="25"/>
      <c r="E157" s="25"/>
      <c r="F157" s="25"/>
      <c r="G157" s="25"/>
      <c r="H157" s="25"/>
      <c r="I157" s="25"/>
      <c r="J157" s="25"/>
      <c r="K157" s="25"/>
      <c r="L157" s="25"/>
      <c r="M157" s="25"/>
      <c r="N157" s="25"/>
      <c r="O157" s="25"/>
    </row>
    <row r="158" spans="1:15" x14ac:dyDescent="0.25">
      <c r="A158" s="25"/>
      <c r="B158" s="25"/>
      <c r="C158" s="25"/>
      <c r="D158" s="25"/>
      <c r="E158" s="25"/>
      <c r="F158" s="25"/>
      <c r="G158" s="25"/>
      <c r="H158" s="25"/>
      <c r="I158" s="25"/>
      <c r="J158" s="25"/>
      <c r="K158" s="25"/>
      <c r="L158" s="25"/>
      <c r="M158" s="25"/>
      <c r="N158" s="25"/>
      <c r="O158" s="25"/>
    </row>
    <row r="159" spans="1:15" x14ac:dyDescent="0.25">
      <c r="A159" s="25"/>
      <c r="B159" s="25"/>
      <c r="C159" s="25"/>
      <c r="D159" s="25"/>
      <c r="E159" s="25"/>
      <c r="F159" s="25"/>
      <c r="G159" s="25"/>
      <c r="H159" s="25"/>
      <c r="I159" s="25"/>
      <c r="J159" s="25"/>
      <c r="K159" s="25"/>
      <c r="L159" s="25"/>
      <c r="M159" s="25"/>
      <c r="N159" s="25"/>
      <c r="O159" s="25"/>
    </row>
    <row r="160" spans="1:15" x14ac:dyDescent="0.25">
      <c r="A160" s="25"/>
      <c r="B160" s="25"/>
      <c r="C160" s="25"/>
      <c r="D160" s="25"/>
      <c r="E160" s="25"/>
      <c r="F160" s="25"/>
      <c r="G160" s="25"/>
      <c r="H160" s="25"/>
      <c r="I160" s="25"/>
      <c r="J160" s="25"/>
      <c r="K160" s="25"/>
      <c r="L160" s="25"/>
      <c r="M160" s="25"/>
      <c r="N160" s="25"/>
      <c r="O160" s="25"/>
    </row>
    <row r="161" spans="1:15" x14ac:dyDescent="0.25">
      <c r="A161" s="25"/>
      <c r="B161" s="25"/>
      <c r="C161" s="25"/>
      <c r="D161" s="25"/>
      <c r="E161" s="25"/>
      <c r="F161" s="25"/>
      <c r="G161" s="25"/>
      <c r="H161" s="25"/>
      <c r="I161" s="25"/>
      <c r="J161" s="25"/>
      <c r="K161" s="25"/>
      <c r="L161" s="25"/>
      <c r="M161" s="25"/>
      <c r="N161" s="25"/>
      <c r="O161" s="25"/>
    </row>
    <row r="162" spans="1:15" x14ac:dyDescent="0.25">
      <c r="A162" s="25"/>
      <c r="B162" s="25"/>
      <c r="C162" s="25"/>
      <c r="D162" s="25"/>
      <c r="E162" s="25"/>
      <c r="F162" s="25"/>
      <c r="G162" s="25"/>
      <c r="H162" s="25"/>
      <c r="I162" s="25"/>
      <c r="J162" s="25"/>
      <c r="K162" s="25"/>
      <c r="L162" s="25"/>
      <c r="M162" s="25"/>
      <c r="N162" s="25"/>
      <c r="O162" s="25"/>
    </row>
    <row r="163" spans="1:15" x14ac:dyDescent="0.25">
      <c r="A163" s="25"/>
      <c r="B163" s="25"/>
      <c r="C163" s="25"/>
      <c r="D163" s="25"/>
      <c r="E163" s="25"/>
      <c r="F163" s="25"/>
      <c r="G163" s="25"/>
      <c r="H163" s="25"/>
      <c r="I163" s="25"/>
      <c r="J163" s="25"/>
      <c r="K163" s="25"/>
      <c r="L163" s="25"/>
      <c r="M163" s="25"/>
      <c r="N163" s="25"/>
      <c r="O163" s="25"/>
    </row>
    <row r="164" spans="1:15" x14ac:dyDescent="0.25">
      <c r="A164" s="25"/>
      <c r="B164" s="25"/>
      <c r="C164" s="25"/>
      <c r="D164" s="25"/>
      <c r="E164" s="25"/>
      <c r="F164" s="25"/>
      <c r="G164" s="25"/>
      <c r="H164" s="25"/>
      <c r="I164" s="25"/>
      <c r="J164" s="25"/>
      <c r="K164" s="25"/>
      <c r="L164" s="25"/>
      <c r="M164" s="25"/>
      <c r="N164" s="25"/>
      <c r="O164" s="25"/>
    </row>
    <row r="165" spans="1:15" x14ac:dyDescent="0.25">
      <c r="A165" s="25"/>
      <c r="B165" s="25"/>
      <c r="C165" s="25"/>
      <c r="D165" s="25"/>
      <c r="E165" s="25"/>
      <c r="F165" s="25"/>
      <c r="G165" s="25"/>
      <c r="H165" s="25"/>
      <c r="I165" s="25"/>
      <c r="J165" s="25"/>
      <c r="K165" s="25"/>
      <c r="L165" s="25"/>
      <c r="M165" s="25"/>
      <c r="N165" s="25"/>
      <c r="O165" s="25"/>
    </row>
    <row r="166" spans="1:15" x14ac:dyDescent="0.25">
      <c r="A166" s="25"/>
      <c r="B166" s="25"/>
      <c r="C166" s="25"/>
      <c r="D166" s="25"/>
      <c r="E166" s="25"/>
      <c r="F166" s="25"/>
      <c r="G166" s="25"/>
      <c r="H166" s="25"/>
      <c r="I166" s="25"/>
      <c r="J166" s="25"/>
      <c r="K166" s="25"/>
      <c r="L166" s="25"/>
      <c r="M166" s="25"/>
      <c r="N166" s="25"/>
      <c r="O166" s="25"/>
    </row>
    <row r="167" spans="1:15" x14ac:dyDescent="0.25">
      <c r="A167" s="25"/>
      <c r="B167" s="25"/>
      <c r="C167" s="25"/>
      <c r="D167" s="25"/>
      <c r="E167" s="25"/>
      <c r="F167" s="25"/>
      <c r="G167" s="25"/>
      <c r="H167" s="25"/>
      <c r="I167" s="25"/>
      <c r="J167" s="25"/>
      <c r="K167" s="25"/>
      <c r="L167" s="25"/>
      <c r="M167" s="25"/>
      <c r="N167" s="25"/>
      <c r="O167" s="25"/>
    </row>
    <row r="168" spans="1:15" x14ac:dyDescent="0.25">
      <c r="A168" s="25"/>
      <c r="B168" s="25"/>
      <c r="C168" s="25"/>
      <c r="D168" s="25"/>
      <c r="E168" s="25"/>
      <c r="F168" s="25"/>
      <c r="G168" s="25"/>
      <c r="H168" s="25"/>
      <c r="I168" s="25"/>
      <c r="J168" s="25"/>
      <c r="K168" s="25"/>
      <c r="L168" s="25"/>
      <c r="M168" s="25"/>
      <c r="N168" s="25"/>
      <c r="O168" s="25"/>
    </row>
    <row r="169" spans="1:15" x14ac:dyDescent="0.25">
      <c r="A169" s="25"/>
      <c r="B169" s="25"/>
      <c r="C169" s="25"/>
      <c r="D169" s="25"/>
      <c r="E169" s="25"/>
      <c r="F169" s="25"/>
      <c r="G169" s="25"/>
      <c r="H169" s="25"/>
      <c r="I169" s="25"/>
      <c r="J169" s="25"/>
      <c r="K169" s="25"/>
      <c r="L169" s="25"/>
      <c r="M169" s="25"/>
      <c r="N169" s="25"/>
      <c r="O169" s="25"/>
    </row>
    <row r="170" spans="1:15" x14ac:dyDescent="0.25">
      <c r="A170" s="25"/>
      <c r="B170" s="25"/>
      <c r="C170" s="25"/>
      <c r="D170" s="25"/>
      <c r="E170" s="25"/>
      <c r="F170" s="25"/>
      <c r="G170" s="25"/>
      <c r="H170" s="25"/>
      <c r="I170" s="25"/>
      <c r="J170" s="25"/>
      <c r="K170" s="25"/>
      <c r="L170" s="25"/>
      <c r="M170" s="25"/>
      <c r="N170" s="25"/>
      <c r="O170" s="25"/>
    </row>
    <row r="171" spans="1:15" x14ac:dyDescent="0.25">
      <c r="A171" s="25"/>
      <c r="B171" s="25"/>
      <c r="C171" s="25"/>
      <c r="D171" s="25"/>
      <c r="E171" s="25"/>
      <c r="F171" s="25"/>
      <c r="G171" s="25"/>
      <c r="H171" s="25"/>
      <c r="I171" s="25"/>
      <c r="J171" s="25"/>
      <c r="K171" s="25"/>
      <c r="L171" s="25"/>
      <c r="M171" s="25"/>
      <c r="N171" s="25"/>
      <c r="O171" s="25"/>
    </row>
    <row r="172" spans="1:15" x14ac:dyDescent="0.25">
      <c r="A172" s="25"/>
      <c r="B172" s="25"/>
      <c r="C172" s="25"/>
      <c r="D172" s="25"/>
      <c r="E172" s="25"/>
      <c r="F172" s="25"/>
      <c r="G172" s="25"/>
      <c r="H172" s="25"/>
      <c r="I172" s="25"/>
      <c r="J172" s="25"/>
      <c r="K172" s="25"/>
      <c r="L172" s="25"/>
      <c r="M172" s="25"/>
      <c r="N172" s="25"/>
      <c r="O172" s="25"/>
    </row>
    <row r="173" spans="1:15" x14ac:dyDescent="0.25">
      <c r="A173" s="25"/>
      <c r="B173" s="25"/>
      <c r="C173" s="25"/>
      <c r="D173" s="25"/>
      <c r="E173" s="25"/>
      <c r="F173" s="25"/>
      <c r="G173" s="25"/>
      <c r="H173" s="25"/>
      <c r="I173" s="25"/>
      <c r="J173" s="25"/>
      <c r="K173" s="25"/>
      <c r="L173" s="25"/>
      <c r="M173" s="25"/>
      <c r="N173" s="25"/>
      <c r="O173" s="25"/>
    </row>
    <row r="174" spans="1:15" x14ac:dyDescent="0.25">
      <c r="A174" s="25"/>
      <c r="B174" s="25"/>
      <c r="C174" s="25"/>
      <c r="D174" s="25"/>
      <c r="E174" s="25"/>
      <c r="F174" s="25"/>
      <c r="G174" s="25"/>
      <c r="H174" s="25"/>
      <c r="I174" s="25"/>
      <c r="J174" s="25"/>
      <c r="K174" s="25"/>
      <c r="L174" s="25"/>
      <c r="M174" s="25"/>
      <c r="N174" s="25"/>
      <c r="O174" s="25"/>
    </row>
    <row r="175" spans="1:15" x14ac:dyDescent="0.25">
      <c r="A175" s="25"/>
      <c r="B175" s="25"/>
      <c r="C175" s="25"/>
      <c r="D175" s="25"/>
      <c r="E175" s="25"/>
      <c r="F175" s="25"/>
      <c r="G175" s="25"/>
      <c r="H175" s="25"/>
      <c r="I175" s="25"/>
      <c r="J175" s="25"/>
      <c r="K175" s="25"/>
      <c r="L175" s="25"/>
      <c r="M175" s="25"/>
      <c r="N175" s="25"/>
      <c r="O175" s="25"/>
    </row>
    <row r="176" spans="1:15" x14ac:dyDescent="0.25">
      <c r="A176" s="25"/>
      <c r="B176" s="25"/>
      <c r="C176" s="25"/>
      <c r="D176" s="25"/>
      <c r="E176" s="25"/>
      <c r="F176" s="25"/>
      <c r="G176" s="25"/>
      <c r="H176" s="25"/>
      <c r="I176" s="25"/>
      <c r="J176" s="25"/>
      <c r="K176" s="25"/>
      <c r="L176" s="25"/>
      <c r="M176" s="25"/>
      <c r="N176" s="25"/>
      <c r="O176" s="25"/>
    </row>
    <row r="177" spans="1:15" x14ac:dyDescent="0.25">
      <c r="A177" s="25"/>
      <c r="B177" s="25"/>
      <c r="C177" s="25"/>
      <c r="D177" s="25"/>
      <c r="E177" s="25"/>
      <c r="F177" s="25"/>
      <c r="G177" s="25"/>
      <c r="H177" s="25"/>
      <c r="I177" s="25"/>
      <c r="J177" s="25"/>
      <c r="K177" s="25"/>
      <c r="L177" s="25"/>
      <c r="M177" s="25"/>
      <c r="N177" s="25"/>
      <c r="O177" s="25"/>
    </row>
    <row r="178" spans="1:15" x14ac:dyDescent="0.25">
      <c r="A178" s="25"/>
      <c r="B178" s="25"/>
      <c r="C178" s="25"/>
      <c r="D178" s="25"/>
      <c r="E178" s="25"/>
      <c r="F178" s="25"/>
      <c r="G178" s="25"/>
      <c r="H178" s="25"/>
      <c r="I178" s="25"/>
      <c r="J178" s="25"/>
      <c r="K178" s="25"/>
      <c r="L178" s="25"/>
      <c r="M178" s="25"/>
      <c r="N178" s="25"/>
      <c r="O178" s="25"/>
    </row>
    <row r="179" spans="1:15" x14ac:dyDescent="0.25">
      <c r="A179" s="25"/>
      <c r="B179" s="25"/>
      <c r="C179" s="25"/>
      <c r="D179" s="25"/>
      <c r="E179" s="25"/>
      <c r="F179" s="25"/>
      <c r="G179" s="25"/>
      <c r="H179" s="25"/>
      <c r="I179" s="25"/>
      <c r="J179" s="25"/>
      <c r="K179" s="25"/>
      <c r="L179" s="25"/>
      <c r="M179" s="25"/>
      <c r="N179" s="25"/>
      <c r="O179" s="25"/>
    </row>
    <row r="180" spans="1:15" x14ac:dyDescent="0.25">
      <c r="A180" s="25"/>
      <c r="B180" s="25"/>
      <c r="C180" s="25"/>
      <c r="D180" s="25"/>
      <c r="E180" s="25"/>
      <c r="F180" s="25"/>
      <c r="G180" s="25"/>
      <c r="H180" s="25"/>
      <c r="I180" s="25"/>
      <c r="J180" s="25"/>
      <c r="K180" s="25"/>
      <c r="L180" s="25"/>
      <c r="M180" s="25"/>
      <c r="N180" s="25"/>
      <c r="O180" s="25"/>
    </row>
    <row r="181" spans="1:15" x14ac:dyDescent="0.25">
      <c r="A181" s="25"/>
      <c r="B181" s="25"/>
      <c r="C181" s="25"/>
      <c r="D181" s="25"/>
      <c r="E181" s="25"/>
      <c r="F181" s="25"/>
      <c r="G181" s="25"/>
      <c r="H181" s="25"/>
      <c r="I181" s="25"/>
      <c r="J181" s="25"/>
      <c r="K181" s="25"/>
      <c r="L181" s="25"/>
      <c r="M181" s="25"/>
      <c r="N181" s="25"/>
      <c r="O181" s="25"/>
    </row>
    <row r="182" spans="1:15" x14ac:dyDescent="0.25">
      <c r="A182" s="25"/>
      <c r="B182" s="25"/>
      <c r="C182" s="25"/>
      <c r="D182" s="25"/>
      <c r="E182" s="25"/>
      <c r="F182" s="25"/>
      <c r="G182" s="25"/>
      <c r="H182" s="25"/>
      <c r="I182" s="25"/>
      <c r="J182" s="25"/>
      <c r="K182" s="25"/>
      <c r="L182" s="25"/>
      <c r="M182" s="25"/>
      <c r="N182" s="25"/>
      <c r="O182" s="25"/>
    </row>
    <row r="183" spans="1:15" x14ac:dyDescent="0.25">
      <c r="A183" s="25"/>
      <c r="B183" s="25"/>
      <c r="C183" s="25"/>
      <c r="D183" s="25"/>
      <c r="E183" s="25"/>
      <c r="F183" s="25"/>
      <c r="G183" s="25"/>
      <c r="H183" s="25"/>
      <c r="I183" s="25"/>
      <c r="J183" s="25"/>
      <c r="K183" s="25"/>
      <c r="L183" s="25"/>
      <c r="M183" s="25"/>
      <c r="N183" s="25"/>
      <c r="O183" s="25"/>
    </row>
    <row r="184" spans="1:15" x14ac:dyDescent="0.25">
      <c r="A184" s="25"/>
      <c r="B184" s="25"/>
      <c r="C184" s="25"/>
      <c r="D184" s="25"/>
      <c r="E184" s="25"/>
      <c r="F184" s="25"/>
      <c r="G184" s="25"/>
      <c r="H184" s="25"/>
      <c r="I184" s="25"/>
      <c r="J184" s="25"/>
      <c r="K184" s="25"/>
      <c r="L184" s="25"/>
      <c r="M184" s="25"/>
      <c r="N184" s="25"/>
      <c r="O184" s="25"/>
    </row>
    <row r="185" spans="1:15" x14ac:dyDescent="0.25">
      <c r="A185" s="25"/>
      <c r="B185" s="25"/>
      <c r="C185" s="25"/>
      <c r="D185" s="25"/>
      <c r="E185" s="25"/>
      <c r="F185" s="25"/>
      <c r="G185" s="25"/>
      <c r="H185" s="25"/>
      <c r="I185" s="25"/>
      <c r="J185" s="25"/>
      <c r="K185" s="25"/>
      <c r="L185" s="25"/>
      <c r="M185" s="25"/>
      <c r="N185" s="25"/>
      <c r="O185" s="25"/>
    </row>
    <row r="186" spans="1:15" x14ac:dyDescent="0.25">
      <c r="A186" s="25"/>
      <c r="B186" s="25"/>
      <c r="C186" s="25"/>
      <c r="D186" s="25"/>
      <c r="E186" s="25"/>
      <c r="F186" s="25"/>
      <c r="G186" s="25"/>
      <c r="H186" s="25"/>
      <c r="I186" s="25"/>
      <c r="J186" s="25"/>
      <c r="K186" s="25"/>
      <c r="L186" s="25"/>
      <c r="M186" s="25"/>
      <c r="N186" s="25"/>
      <c r="O186" s="25"/>
    </row>
    <row r="187" spans="1:15" x14ac:dyDescent="0.25">
      <c r="A187" s="25"/>
      <c r="B187" s="25"/>
      <c r="C187" s="25"/>
      <c r="D187" s="25"/>
      <c r="E187" s="25"/>
      <c r="F187" s="25"/>
      <c r="G187" s="25"/>
      <c r="H187" s="25"/>
      <c r="I187" s="25"/>
      <c r="J187" s="25"/>
      <c r="K187" s="25"/>
      <c r="L187" s="25"/>
      <c r="M187" s="25"/>
      <c r="N187" s="25"/>
      <c r="O187" s="25"/>
    </row>
    <row r="188" spans="1:15" x14ac:dyDescent="0.25">
      <c r="A188" s="25"/>
      <c r="B188" s="25"/>
      <c r="C188" s="25"/>
      <c r="D188" s="25"/>
      <c r="E188" s="25"/>
      <c r="F188" s="25"/>
      <c r="G188" s="25"/>
      <c r="H188" s="25"/>
      <c r="I188" s="25"/>
      <c r="J188" s="25"/>
      <c r="K188" s="25"/>
      <c r="L188" s="25"/>
      <c r="M188" s="25"/>
      <c r="N188" s="25"/>
      <c r="O188" s="25"/>
    </row>
    <row r="189" spans="1:15" x14ac:dyDescent="0.25">
      <c r="A189" s="25"/>
      <c r="B189" s="25"/>
      <c r="C189" s="25"/>
      <c r="D189" s="25"/>
      <c r="E189" s="25"/>
      <c r="F189" s="25"/>
      <c r="G189" s="25"/>
      <c r="H189" s="25"/>
      <c r="I189" s="25"/>
      <c r="J189" s="25"/>
      <c r="K189" s="25"/>
      <c r="L189" s="25"/>
      <c r="M189" s="25"/>
      <c r="N189" s="25"/>
      <c r="O189" s="25"/>
    </row>
    <row r="190" spans="1:15" x14ac:dyDescent="0.25">
      <c r="A190" s="25"/>
      <c r="B190" s="25"/>
      <c r="C190" s="25"/>
      <c r="D190" s="25"/>
      <c r="E190" s="25"/>
      <c r="F190" s="25"/>
      <c r="G190" s="25"/>
      <c r="H190" s="25"/>
      <c r="I190" s="25"/>
      <c r="J190" s="25"/>
      <c r="K190" s="25"/>
      <c r="L190" s="25"/>
      <c r="M190" s="25"/>
      <c r="N190" s="25"/>
      <c r="O190" s="25"/>
    </row>
    <row r="191" spans="1:15" x14ac:dyDescent="0.25">
      <c r="A191" s="25"/>
      <c r="B191" s="25"/>
      <c r="C191" s="25"/>
      <c r="D191" s="25"/>
      <c r="E191" s="25"/>
      <c r="F191" s="25"/>
      <c r="G191" s="25"/>
      <c r="H191" s="25"/>
      <c r="I191" s="25"/>
      <c r="J191" s="25"/>
      <c r="K191" s="25"/>
      <c r="L191" s="25"/>
      <c r="M191" s="25"/>
      <c r="N191" s="25"/>
      <c r="O191" s="25"/>
    </row>
    <row r="192" spans="1:15" x14ac:dyDescent="0.25">
      <c r="A192" s="25"/>
      <c r="B192" s="25"/>
      <c r="C192" s="25"/>
      <c r="D192" s="25"/>
      <c r="E192" s="25"/>
      <c r="F192" s="25"/>
      <c r="G192" s="25"/>
      <c r="H192" s="25"/>
      <c r="I192" s="25"/>
      <c r="J192" s="25"/>
      <c r="K192" s="25"/>
      <c r="L192" s="25"/>
      <c r="M192" s="25"/>
      <c r="N192" s="25"/>
      <c r="O192" s="25"/>
    </row>
    <row r="193" spans="1:15" x14ac:dyDescent="0.25">
      <c r="A193" s="25"/>
      <c r="B193" s="25"/>
      <c r="C193" s="25"/>
      <c r="D193" s="25"/>
      <c r="E193" s="25"/>
      <c r="F193" s="25"/>
      <c r="G193" s="25"/>
      <c r="H193" s="25"/>
      <c r="I193" s="25"/>
      <c r="J193" s="25"/>
      <c r="K193" s="25"/>
      <c r="L193" s="25"/>
      <c r="M193" s="25"/>
      <c r="N193" s="25"/>
      <c r="O193" s="25"/>
    </row>
    <row r="194" spans="1:15" x14ac:dyDescent="0.25">
      <c r="A194" s="25"/>
      <c r="B194" s="25"/>
      <c r="C194" s="25"/>
      <c r="D194" s="25"/>
      <c r="E194" s="25"/>
      <c r="F194" s="25"/>
      <c r="G194" s="25"/>
      <c r="H194" s="25"/>
      <c r="I194" s="25"/>
      <c r="J194" s="25"/>
      <c r="K194" s="25"/>
      <c r="L194" s="25"/>
      <c r="M194" s="25"/>
      <c r="N194" s="25"/>
      <c r="O194" s="25"/>
    </row>
    <row r="195" spans="1:15" x14ac:dyDescent="0.25">
      <c r="A195" s="25"/>
      <c r="B195" s="25"/>
      <c r="C195" s="25"/>
      <c r="D195" s="25"/>
      <c r="E195" s="25"/>
      <c r="F195" s="25"/>
      <c r="G195" s="25"/>
      <c r="H195" s="25"/>
      <c r="I195" s="25"/>
      <c r="J195" s="25"/>
      <c r="K195" s="25"/>
      <c r="L195" s="25"/>
      <c r="M195" s="25"/>
      <c r="N195" s="25"/>
      <c r="O195" s="25"/>
    </row>
    <row r="196" spans="1:15" x14ac:dyDescent="0.25">
      <c r="A196" s="25"/>
      <c r="B196" s="25"/>
      <c r="C196" s="25"/>
      <c r="D196" s="25"/>
      <c r="E196" s="25"/>
      <c r="F196" s="25"/>
      <c r="G196" s="25"/>
      <c r="H196" s="25"/>
      <c r="I196" s="25"/>
      <c r="J196" s="25"/>
      <c r="K196" s="25"/>
      <c r="L196" s="25"/>
      <c r="M196" s="25"/>
      <c r="N196" s="25"/>
      <c r="O196" s="25"/>
    </row>
    <row r="197" spans="1:15" x14ac:dyDescent="0.25">
      <c r="A197" s="25"/>
      <c r="B197" s="25"/>
      <c r="C197" s="25"/>
      <c r="D197" s="25"/>
      <c r="E197" s="25"/>
      <c r="F197" s="25"/>
      <c r="G197" s="25"/>
      <c r="H197" s="25"/>
      <c r="I197" s="25"/>
      <c r="J197" s="25"/>
      <c r="K197" s="25"/>
      <c r="L197" s="25"/>
      <c r="M197" s="25"/>
      <c r="N197" s="25"/>
      <c r="O197" s="25"/>
    </row>
    <row r="198" spans="1:15" x14ac:dyDescent="0.25">
      <c r="A198" s="25"/>
      <c r="B198" s="25"/>
      <c r="C198" s="25"/>
      <c r="D198" s="25"/>
      <c r="E198" s="25"/>
      <c r="F198" s="25"/>
      <c r="G198" s="25"/>
      <c r="H198" s="25"/>
      <c r="I198" s="25"/>
      <c r="J198" s="25"/>
      <c r="K198" s="25"/>
      <c r="L198" s="25"/>
      <c r="M198" s="25"/>
      <c r="N198" s="25"/>
      <c r="O198" s="25"/>
    </row>
    <row r="199" spans="1:15" x14ac:dyDescent="0.25">
      <c r="A199" s="25"/>
      <c r="B199" s="25"/>
      <c r="C199" s="25"/>
      <c r="D199" s="25"/>
      <c r="E199" s="25"/>
      <c r="F199" s="25"/>
      <c r="G199" s="25"/>
      <c r="H199" s="25"/>
      <c r="I199" s="25"/>
      <c r="J199" s="25"/>
      <c r="K199" s="25"/>
      <c r="L199" s="25"/>
      <c r="M199" s="25"/>
      <c r="N199" s="25"/>
      <c r="O199" s="25"/>
    </row>
    <row r="200" spans="1:15" x14ac:dyDescent="0.25">
      <c r="A200" s="25"/>
      <c r="B200" s="25"/>
      <c r="C200" s="25"/>
      <c r="D200" s="25"/>
      <c r="E200" s="25"/>
      <c r="F200" s="25"/>
      <c r="G200" s="25"/>
      <c r="H200" s="25"/>
      <c r="I200" s="25"/>
      <c r="J200" s="25"/>
      <c r="K200" s="25"/>
      <c r="L200" s="25"/>
      <c r="M200" s="25"/>
      <c r="N200" s="25"/>
      <c r="O200" s="25"/>
    </row>
    <row r="201" spans="1:15" x14ac:dyDescent="0.25">
      <c r="A201" s="25"/>
      <c r="B201" s="25"/>
      <c r="C201" s="25"/>
      <c r="D201" s="25"/>
      <c r="E201" s="25"/>
      <c r="F201" s="25"/>
      <c r="G201" s="25"/>
      <c r="H201" s="25"/>
      <c r="I201" s="25"/>
      <c r="J201" s="25"/>
      <c r="K201" s="25"/>
      <c r="L201" s="25"/>
      <c r="M201" s="25"/>
      <c r="N201" s="25"/>
      <c r="O201" s="25"/>
    </row>
    <row r="202" spans="1:15" x14ac:dyDescent="0.25">
      <c r="A202" s="25"/>
      <c r="B202" s="25"/>
      <c r="C202" s="25"/>
      <c r="D202" s="25"/>
      <c r="E202" s="25"/>
      <c r="F202" s="25"/>
      <c r="G202" s="25"/>
      <c r="H202" s="25"/>
      <c r="I202" s="25"/>
      <c r="J202" s="25"/>
      <c r="K202" s="25"/>
      <c r="L202" s="25"/>
      <c r="M202" s="25"/>
      <c r="N202" s="25"/>
      <c r="O202" s="25"/>
    </row>
    <row r="203" spans="1:15" x14ac:dyDescent="0.25">
      <c r="A203" s="25"/>
      <c r="B203" s="25"/>
      <c r="C203" s="25"/>
      <c r="D203" s="25"/>
      <c r="E203" s="25"/>
      <c r="F203" s="25"/>
      <c r="G203" s="25"/>
      <c r="H203" s="25"/>
      <c r="I203" s="25"/>
      <c r="J203" s="25"/>
      <c r="K203" s="25"/>
      <c r="L203" s="25"/>
      <c r="M203" s="25"/>
      <c r="N203" s="25"/>
      <c r="O203" s="25"/>
    </row>
    <row r="204" spans="1:15" x14ac:dyDescent="0.25">
      <c r="A204" s="25"/>
      <c r="B204" s="25"/>
      <c r="C204" s="25"/>
      <c r="D204" s="25"/>
      <c r="E204" s="25"/>
      <c r="F204" s="25"/>
      <c r="G204" s="25"/>
      <c r="H204" s="25"/>
      <c r="I204" s="25"/>
      <c r="J204" s="25"/>
      <c r="K204" s="25"/>
      <c r="L204" s="25"/>
      <c r="M204" s="25"/>
      <c r="N204" s="25"/>
      <c r="O204" s="25"/>
    </row>
    <row r="205" spans="1:15" x14ac:dyDescent="0.25">
      <c r="A205" s="25"/>
      <c r="B205" s="25"/>
      <c r="C205" s="25"/>
      <c r="D205" s="25"/>
      <c r="E205" s="25"/>
      <c r="F205" s="25"/>
      <c r="G205" s="25"/>
      <c r="H205" s="25"/>
      <c r="I205" s="25"/>
      <c r="J205" s="25"/>
      <c r="K205" s="25"/>
      <c r="L205" s="25"/>
      <c r="M205" s="25"/>
      <c r="N205" s="25"/>
      <c r="O205" s="25"/>
    </row>
    <row r="206" spans="1:15" x14ac:dyDescent="0.25">
      <c r="A206" s="25"/>
      <c r="B206" s="25"/>
      <c r="C206" s="25"/>
      <c r="D206" s="25"/>
      <c r="E206" s="25"/>
      <c r="F206" s="25"/>
      <c r="G206" s="25"/>
      <c r="H206" s="25"/>
      <c r="I206" s="25"/>
      <c r="J206" s="25"/>
      <c r="K206" s="25"/>
      <c r="L206" s="25"/>
      <c r="M206" s="25"/>
      <c r="N206" s="25"/>
      <c r="O206" s="25"/>
    </row>
    <row r="207" spans="1:15" x14ac:dyDescent="0.25">
      <c r="A207" s="25"/>
      <c r="B207" s="25"/>
      <c r="C207" s="25"/>
      <c r="D207" s="25"/>
      <c r="E207" s="25"/>
      <c r="F207" s="25"/>
      <c r="G207" s="25"/>
      <c r="H207" s="25"/>
      <c r="I207" s="25"/>
      <c r="J207" s="25"/>
      <c r="K207" s="25"/>
      <c r="L207" s="25"/>
      <c r="M207" s="25"/>
      <c r="N207" s="25"/>
      <c r="O207" s="25"/>
    </row>
    <row r="208" spans="1:15" x14ac:dyDescent="0.25">
      <c r="A208" s="25"/>
      <c r="B208" s="25"/>
      <c r="C208" s="25"/>
      <c r="D208" s="25"/>
      <c r="E208" s="25"/>
      <c r="F208" s="25"/>
      <c r="G208" s="25"/>
      <c r="H208" s="25"/>
      <c r="I208" s="25"/>
      <c r="J208" s="25"/>
      <c r="K208" s="25"/>
      <c r="L208" s="25"/>
      <c r="M208" s="25"/>
      <c r="N208" s="25"/>
      <c r="O208" s="25"/>
    </row>
    <row r="209" spans="1:15" x14ac:dyDescent="0.25">
      <c r="A209" s="25"/>
      <c r="B209" s="25"/>
      <c r="C209" s="25"/>
      <c r="D209" s="25"/>
      <c r="E209" s="25"/>
      <c r="F209" s="25"/>
      <c r="G209" s="25"/>
      <c r="H209" s="25"/>
      <c r="I209" s="25"/>
      <c r="J209" s="25"/>
      <c r="K209" s="25"/>
      <c r="L209" s="25"/>
      <c r="M209" s="25"/>
      <c r="N209" s="25"/>
      <c r="O209" s="25"/>
    </row>
    <row r="210" spans="1:15" x14ac:dyDescent="0.25">
      <c r="A210" s="25"/>
      <c r="B210" s="25"/>
      <c r="C210" s="25"/>
      <c r="D210" s="25"/>
      <c r="E210" s="25"/>
      <c r="F210" s="25"/>
      <c r="G210" s="25"/>
      <c r="H210" s="25"/>
      <c r="I210" s="25"/>
      <c r="J210" s="25"/>
      <c r="K210" s="25"/>
      <c r="L210" s="25"/>
      <c r="M210" s="25"/>
      <c r="N210" s="25"/>
      <c r="O210" s="25"/>
    </row>
    <row r="211" spans="1:15" x14ac:dyDescent="0.25">
      <c r="A211" s="25"/>
      <c r="B211" s="25"/>
      <c r="C211" s="25"/>
      <c r="D211" s="25"/>
      <c r="E211" s="25"/>
      <c r="F211" s="25"/>
      <c r="G211" s="25"/>
      <c r="H211" s="25"/>
      <c r="I211" s="25"/>
      <c r="J211" s="25"/>
      <c r="K211" s="25"/>
      <c r="L211" s="25"/>
      <c r="M211" s="25"/>
      <c r="N211" s="25"/>
      <c r="O211" s="25"/>
    </row>
    <row r="212" spans="1:15" x14ac:dyDescent="0.25">
      <c r="A212" s="25"/>
      <c r="B212" s="25"/>
      <c r="C212" s="25"/>
      <c r="D212" s="25"/>
      <c r="E212" s="25"/>
      <c r="F212" s="25"/>
      <c r="G212" s="25"/>
      <c r="H212" s="25"/>
      <c r="I212" s="25"/>
      <c r="J212" s="25"/>
      <c r="K212" s="25"/>
      <c r="L212" s="25"/>
      <c r="M212" s="25"/>
      <c r="N212" s="25"/>
      <c r="O212" s="25"/>
    </row>
    <row r="213" spans="1:15" x14ac:dyDescent="0.25">
      <c r="A213" s="25"/>
      <c r="B213" s="25"/>
      <c r="C213" s="25"/>
      <c r="D213" s="25"/>
      <c r="E213" s="25"/>
      <c r="F213" s="25"/>
      <c r="G213" s="25"/>
      <c r="H213" s="25"/>
      <c r="I213" s="25"/>
      <c r="J213" s="25"/>
      <c r="K213" s="25"/>
      <c r="L213" s="25"/>
      <c r="M213" s="25"/>
      <c r="N213" s="25"/>
      <c r="O213" s="25"/>
    </row>
    <row r="214" spans="1:15" x14ac:dyDescent="0.25">
      <c r="A214" s="25"/>
      <c r="B214" s="25"/>
      <c r="C214" s="25"/>
      <c r="D214" s="25"/>
      <c r="E214" s="25"/>
      <c r="F214" s="25"/>
      <c r="G214" s="25"/>
      <c r="H214" s="25"/>
      <c r="I214" s="25"/>
      <c r="J214" s="25"/>
      <c r="K214" s="25"/>
      <c r="L214" s="25"/>
      <c r="M214" s="25"/>
      <c r="N214" s="25"/>
      <c r="O214" s="25"/>
    </row>
    <row r="215" spans="1:15" x14ac:dyDescent="0.25">
      <c r="A215" s="25"/>
      <c r="B215" s="25"/>
      <c r="C215" s="25"/>
      <c r="D215" s="25"/>
      <c r="E215" s="25"/>
      <c r="F215" s="25"/>
      <c r="G215" s="25"/>
      <c r="H215" s="25"/>
      <c r="I215" s="25"/>
      <c r="J215" s="25"/>
      <c r="K215" s="25"/>
      <c r="L215" s="25"/>
      <c r="M215" s="25"/>
      <c r="N215" s="25"/>
      <c r="O215" s="25"/>
    </row>
    <row r="216" spans="1:15" x14ac:dyDescent="0.25">
      <c r="A216" s="25"/>
      <c r="B216" s="25"/>
      <c r="C216" s="25"/>
      <c r="D216" s="25"/>
      <c r="E216" s="25"/>
      <c r="F216" s="25"/>
      <c r="G216" s="25"/>
      <c r="H216" s="25"/>
      <c r="I216" s="25"/>
      <c r="J216" s="25"/>
      <c r="K216" s="25"/>
      <c r="L216" s="25"/>
      <c r="M216" s="25"/>
      <c r="N216" s="25"/>
      <c r="O216" s="25"/>
    </row>
    <row r="217" spans="1:15" x14ac:dyDescent="0.25">
      <c r="A217" s="25"/>
      <c r="B217" s="25"/>
      <c r="C217" s="25"/>
      <c r="D217" s="25"/>
      <c r="E217" s="25"/>
      <c r="F217" s="25"/>
      <c r="G217" s="25"/>
      <c r="H217" s="25"/>
      <c r="I217" s="25"/>
      <c r="J217" s="25"/>
      <c r="K217" s="25"/>
      <c r="L217" s="25"/>
      <c r="M217" s="25"/>
      <c r="N217" s="25"/>
      <c r="O217" s="25"/>
    </row>
    <row r="218" spans="1:15" x14ac:dyDescent="0.25">
      <c r="A218" s="25"/>
      <c r="B218" s="25"/>
      <c r="C218" s="25"/>
      <c r="D218" s="25"/>
      <c r="E218" s="25"/>
      <c r="F218" s="25"/>
      <c r="G218" s="25"/>
      <c r="H218" s="25"/>
      <c r="I218" s="25"/>
      <c r="J218" s="25"/>
      <c r="K218" s="25"/>
      <c r="L218" s="25"/>
      <c r="M218" s="25"/>
      <c r="N218" s="25"/>
      <c r="O218" s="25"/>
    </row>
    <row r="219" spans="1:15" x14ac:dyDescent="0.25">
      <c r="A219" s="25"/>
      <c r="B219" s="25"/>
      <c r="C219" s="25"/>
      <c r="D219" s="25"/>
      <c r="E219" s="25"/>
      <c r="F219" s="25"/>
      <c r="G219" s="25"/>
      <c r="H219" s="25"/>
      <c r="I219" s="25"/>
      <c r="J219" s="25"/>
      <c r="K219" s="25"/>
      <c r="L219" s="25"/>
      <c r="M219" s="25"/>
      <c r="N219" s="25"/>
      <c r="O219" s="25"/>
    </row>
    <row r="220" spans="1:15" x14ac:dyDescent="0.25">
      <c r="A220" s="25"/>
      <c r="B220" s="25"/>
      <c r="C220" s="25"/>
      <c r="D220" s="25"/>
      <c r="E220" s="25"/>
      <c r="F220" s="25"/>
      <c r="G220" s="25"/>
      <c r="H220" s="25"/>
      <c r="I220" s="25"/>
      <c r="J220" s="25"/>
      <c r="K220" s="25"/>
      <c r="L220" s="25"/>
      <c r="M220" s="25"/>
      <c r="N220" s="25"/>
      <c r="O220" s="25"/>
    </row>
    <row r="221" spans="1:15" x14ac:dyDescent="0.25">
      <c r="A221" s="25"/>
      <c r="B221" s="25"/>
      <c r="C221" s="25"/>
      <c r="D221" s="25"/>
      <c r="E221" s="25"/>
      <c r="F221" s="25"/>
      <c r="G221" s="25"/>
      <c r="H221" s="25"/>
      <c r="I221" s="25"/>
      <c r="J221" s="25"/>
      <c r="K221" s="25"/>
      <c r="L221" s="25"/>
      <c r="M221" s="25"/>
      <c r="N221" s="25"/>
      <c r="O221" s="25"/>
    </row>
    <row r="222" spans="1:15" x14ac:dyDescent="0.25">
      <c r="A222" s="25"/>
      <c r="B222" s="25"/>
      <c r="C222" s="25"/>
      <c r="D222" s="25"/>
      <c r="E222" s="25"/>
      <c r="F222" s="25"/>
      <c r="G222" s="25"/>
      <c r="H222" s="25"/>
      <c r="I222" s="25"/>
      <c r="J222" s="25"/>
      <c r="K222" s="25"/>
      <c r="L222" s="25"/>
      <c r="M222" s="25"/>
      <c r="N222" s="25"/>
      <c r="O222" s="25"/>
    </row>
    <row r="223" spans="1:15" x14ac:dyDescent="0.25">
      <c r="A223" s="25"/>
      <c r="B223" s="25"/>
      <c r="C223" s="25"/>
      <c r="D223" s="25"/>
      <c r="E223" s="25"/>
      <c r="F223" s="25"/>
      <c r="G223" s="25"/>
      <c r="H223" s="25"/>
      <c r="I223" s="25"/>
      <c r="J223" s="25"/>
      <c r="K223" s="25"/>
      <c r="L223" s="25"/>
      <c r="M223" s="25"/>
      <c r="N223" s="25"/>
      <c r="O223" s="25"/>
    </row>
    <row r="224" spans="1:15" x14ac:dyDescent="0.25">
      <c r="A224" s="25"/>
      <c r="B224" s="25"/>
      <c r="C224" s="25"/>
      <c r="D224" s="25"/>
      <c r="E224" s="25"/>
      <c r="F224" s="25"/>
      <c r="G224" s="25"/>
      <c r="H224" s="25"/>
      <c r="I224" s="25"/>
      <c r="J224" s="25"/>
      <c r="K224" s="25"/>
      <c r="L224" s="25"/>
      <c r="M224" s="25"/>
      <c r="N224" s="25"/>
      <c r="O224" s="25"/>
    </row>
    <row r="225" spans="1:15" x14ac:dyDescent="0.25">
      <c r="A225" s="25"/>
      <c r="B225" s="25"/>
      <c r="C225" s="25"/>
      <c r="D225" s="25"/>
      <c r="E225" s="25"/>
      <c r="F225" s="25"/>
      <c r="G225" s="25"/>
      <c r="H225" s="25"/>
      <c r="I225" s="25"/>
      <c r="J225" s="25"/>
      <c r="K225" s="25"/>
      <c r="L225" s="25"/>
      <c r="M225" s="25"/>
      <c r="N225" s="25"/>
      <c r="O225" s="25"/>
    </row>
    <row r="226" spans="1:15" x14ac:dyDescent="0.25">
      <c r="A226" s="25"/>
      <c r="B226" s="25"/>
      <c r="C226" s="25"/>
      <c r="D226" s="25"/>
      <c r="E226" s="25"/>
      <c r="F226" s="25"/>
      <c r="G226" s="25"/>
      <c r="H226" s="25"/>
      <c r="I226" s="25"/>
      <c r="J226" s="25"/>
      <c r="K226" s="25"/>
      <c r="L226" s="25"/>
      <c r="M226" s="25"/>
      <c r="N226" s="25"/>
      <c r="O226" s="25"/>
    </row>
    <row r="227" spans="1:15" x14ac:dyDescent="0.25">
      <c r="A227" s="25"/>
      <c r="B227" s="25"/>
      <c r="C227" s="25"/>
      <c r="D227" s="25"/>
      <c r="E227" s="25"/>
      <c r="F227" s="25"/>
      <c r="G227" s="25"/>
      <c r="H227" s="25"/>
      <c r="I227" s="25"/>
      <c r="J227" s="25"/>
      <c r="K227" s="25"/>
      <c r="L227" s="25"/>
      <c r="M227" s="25"/>
      <c r="N227" s="25"/>
      <c r="O227" s="25"/>
    </row>
    <row r="228" spans="1:15" x14ac:dyDescent="0.25">
      <c r="A228" s="25"/>
      <c r="B228" s="25"/>
      <c r="C228" s="25"/>
      <c r="D228" s="25"/>
      <c r="E228" s="25"/>
      <c r="F228" s="25"/>
      <c r="G228" s="25"/>
      <c r="H228" s="25"/>
      <c r="I228" s="25"/>
      <c r="J228" s="25"/>
      <c r="K228" s="25"/>
      <c r="L228" s="25"/>
      <c r="M228" s="25"/>
      <c r="N228" s="25"/>
      <c r="O228" s="25"/>
    </row>
    <row r="229" spans="1:15" x14ac:dyDescent="0.25">
      <c r="A229" s="25"/>
      <c r="B229" s="25"/>
      <c r="C229" s="25"/>
      <c r="D229" s="25"/>
      <c r="E229" s="25"/>
      <c r="F229" s="25"/>
      <c r="G229" s="25"/>
      <c r="H229" s="25"/>
      <c r="I229" s="25"/>
      <c r="J229" s="25"/>
      <c r="K229" s="25"/>
      <c r="L229" s="25"/>
      <c r="M229" s="25"/>
      <c r="N229" s="25"/>
      <c r="O229" s="25"/>
    </row>
    <row r="230" spans="1:15" x14ac:dyDescent="0.25">
      <c r="A230" s="25"/>
      <c r="B230" s="25"/>
      <c r="C230" s="25"/>
      <c r="D230" s="25"/>
      <c r="E230" s="25"/>
      <c r="F230" s="25"/>
      <c r="G230" s="25"/>
      <c r="H230" s="25"/>
      <c r="I230" s="25"/>
      <c r="J230" s="25"/>
      <c r="K230" s="25"/>
      <c r="L230" s="25"/>
      <c r="M230" s="25"/>
      <c r="N230" s="25"/>
      <c r="O230" s="25"/>
    </row>
    <row r="231" spans="1:15" x14ac:dyDescent="0.25">
      <c r="A231" s="25"/>
      <c r="B231" s="25"/>
      <c r="C231" s="25"/>
      <c r="D231" s="25"/>
      <c r="E231" s="25"/>
      <c r="F231" s="25"/>
      <c r="G231" s="25"/>
      <c r="H231" s="25"/>
      <c r="I231" s="25"/>
      <c r="J231" s="25"/>
      <c r="K231" s="25"/>
      <c r="L231" s="25"/>
      <c r="M231" s="25"/>
      <c r="N231" s="25"/>
      <c r="O231" s="25"/>
    </row>
    <row r="232" spans="1:15" x14ac:dyDescent="0.25">
      <c r="A232" s="25"/>
      <c r="B232" s="25"/>
      <c r="C232" s="25"/>
      <c r="D232" s="25"/>
      <c r="E232" s="25"/>
      <c r="F232" s="25"/>
      <c r="G232" s="25"/>
      <c r="H232" s="25"/>
      <c r="I232" s="25"/>
      <c r="J232" s="25"/>
      <c r="K232" s="25"/>
      <c r="L232" s="25"/>
      <c r="M232" s="25"/>
      <c r="N232" s="25"/>
      <c r="O232" s="25"/>
    </row>
    <row r="233" spans="1:15" x14ac:dyDescent="0.25">
      <c r="A233" s="25"/>
      <c r="B233" s="25"/>
      <c r="C233" s="25"/>
      <c r="D233" s="25"/>
      <c r="E233" s="25"/>
      <c r="F233" s="25"/>
      <c r="G233" s="25"/>
      <c r="H233" s="25"/>
      <c r="I233" s="25"/>
      <c r="J233" s="25"/>
      <c r="K233" s="25"/>
      <c r="L233" s="25"/>
      <c r="M233" s="25"/>
      <c r="N233" s="25"/>
      <c r="O233" s="25"/>
    </row>
    <row r="234" spans="1:15" x14ac:dyDescent="0.25">
      <c r="A234" s="25"/>
      <c r="B234" s="25"/>
      <c r="C234" s="25"/>
      <c r="D234" s="25"/>
      <c r="E234" s="25"/>
      <c r="F234" s="25"/>
      <c r="G234" s="25"/>
      <c r="H234" s="25"/>
      <c r="I234" s="25"/>
      <c r="J234" s="25"/>
      <c r="K234" s="25"/>
      <c r="L234" s="25"/>
      <c r="M234" s="25"/>
      <c r="N234" s="25"/>
      <c r="O234" s="25"/>
    </row>
    <row r="235" spans="1:15" x14ac:dyDescent="0.25">
      <c r="A235" s="25"/>
      <c r="B235" s="25"/>
      <c r="C235" s="25"/>
      <c r="D235" s="25"/>
      <c r="E235" s="25"/>
      <c r="F235" s="25"/>
      <c r="G235" s="25"/>
      <c r="H235" s="25"/>
      <c r="I235" s="25"/>
      <c r="J235" s="25"/>
      <c r="K235" s="25"/>
      <c r="L235" s="25"/>
      <c r="M235" s="25"/>
      <c r="N235" s="25"/>
      <c r="O235" s="25"/>
    </row>
    <row r="236" spans="1:15" x14ac:dyDescent="0.25">
      <c r="A236" s="25"/>
      <c r="B236" s="25"/>
      <c r="C236" s="25"/>
      <c r="D236" s="25"/>
      <c r="E236" s="25"/>
      <c r="F236" s="25"/>
      <c r="G236" s="25"/>
      <c r="H236" s="25"/>
      <c r="I236" s="25"/>
      <c r="J236" s="25"/>
      <c r="K236" s="25"/>
      <c r="L236" s="25"/>
      <c r="M236" s="25"/>
      <c r="N236" s="25"/>
      <c r="O236" s="25"/>
    </row>
    <row r="237" spans="1:15" x14ac:dyDescent="0.25">
      <c r="A237" s="25"/>
      <c r="B237" s="25"/>
      <c r="C237" s="25"/>
      <c r="D237" s="25"/>
      <c r="E237" s="25"/>
      <c r="F237" s="25"/>
      <c r="G237" s="25"/>
      <c r="H237" s="25"/>
      <c r="I237" s="25"/>
      <c r="J237" s="25"/>
      <c r="K237" s="25"/>
      <c r="L237" s="25"/>
      <c r="M237" s="25"/>
      <c r="N237" s="25"/>
      <c r="O237" s="25"/>
    </row>
    <row r="238" spans="1:15" x14ac:dyDescent="0.25">
      <c r="A238" s="25"/>
      <c r="B238" s="25"/>
      <c r="C238" s="25"/>
      <c r="D238" s="25"/>
      <c r="E238" s="25"/>
      <c r="F238" s="25"/>
      <c r="G238" s="25"/>
      <c r="H238" s="25"/>
      <c r="I238" s="25"/>
      <c r="J238" s="25"/>
      <c r="K238" s="25"/>
      <c r="L238" s="25"/>
      <c r="M238" s="25"/>
      <c r="N238" s="25"/>
      <c r="O238" s="25"/>
    </row>
    <row r="239" spans="1:15" x14ac:dyDescent="0.25">
      <c r="A239" s="25"/>
      <c r="B239" s="25"/>
      <c r="C239" s="25"/>
      <c r="D239" s="25"/>
      <c r="E239" s="25"/>
      <c r="F239" s="25"/>
      <c r="G239" s="25"/>
      <c r="H239" s="25"/>
      <c r="I239" s="25"/>
      <c r="J239" s="25"/>
      <c r="K239" s="25"/>
      <c r="L239" s="25"/>
      <c r="M239" s="25"/>
      <c r="N239" s="25"/>
      <c r="O239" s="25"/>
    </row>
    <row r="240" spans="1:15" x14ac:dyDescent="0.25">
      <c r="A240" s="25"/>
      <c r="B240" s="25"/>
      <c r="C240" s="25"/>
      <c r="D240" s="25"/>
      <c r="E240" s="25"/>
      <c r="F240" s="25"/>
      <c r="G240" s="25"/>
      <c r="H240" s="25"/>
      <c r="I240" s="25"/>
      <c r="J240" s="25"/>
      <c r="K240" s="25"/>
      <c r="L240" s="25"/>
      <c r="M240" s="25"/>
      <c r="N240" s="25"/>
      <c r="O240" s="25"/>
    </row>
    <row r="241" spans="1:15" x14ac:dyDescent="0.25">
      <c r="A241" s="25"/>
      <c r="B241" s="25"/>
      <c r="C241" s="25"/>
      <c r="D241" s="25"/>
      <c r="E241" s="25"/>
      <c r="F241" s="25"/>
      <c r="G241" s="25"/>
      <c r="H241" s="25"/>
      <c r="I241" s="25"/>
      <c r="J241" s="25"/>
      <c r="K241" s="25"/>
      <c r="L241" s="25"/>
      <c r="M241" s="25"/>
      <c r="N241" s="25"/>
      <c r="O241" s="25"/>
    </row>
    <row r="242" spans="1:15" x14ac:dyDescent="0.25">
      <c r="A242" s="25"/>
      <c r="B242" s="25"/>
      <c r="C242" s="25"/>
      <c r="D242" s="25"/>
      <c r="E242" s="25"/>
      <c r="F242" s="25"/>
      <c r="G242" s="25"/>
      <c r="H242" s="25"/>
      <c r="I242" s="25"/>
      <c r="J242" s="25"/>
      <c r="K242" s="25"/>
      <c r="L242" s="25"/>
      <c r="M242" s="25"/>
      <c r="N242" s="25"/>
      <c r="O242" s="25"/>
    </row>
    <row r="243" spans="1:15" x14ac:dyDescent="0.25">
      <c r="A243" s="25"/>
      <c r="B243" s="25"/>
      <c r="C243" s="25"/>
      <c r="D243" s="25"/>
      <c r="E243" s="25"/>
      <c r="F243" s="25"/>
      <c r="G243" s="25"/>
      <c r="H243" s="25"/>
      <c r="I243" s="25"/>
      <c r="J243" s="25"/>
      <c r="K243" s="25"/>
      <c r="L243" s="25"/>
      <c r="M243" s="25"/>
      <c r="N243" s="25"/>
      <c r="O243" s="25"/>
    </row>
    <row r="244" spans="1:15" x14ac:dyDescent="0.25">
      <c r="A244" s="25"/>
      <c r="B244" s="25"/>
      <c r="C244" s="25"/>
      <c r="D244" s="25"/>
      <c r="E244" s="25"/>
      <c r="F244" s="25"/>
      <c r="G244" s="25"/>
      <c r="H244" s="25"/>
      <c r="I244" s="25"/>
      <c r="J244" s="25"/>
      <c r="K244" s="25"/>
      <c r="L244" s="25"/>
      <c r="M244" s="25"/>
      <c r="N244" s="25"/>
      <c r="O244" s="25"/>
    </row>
  </sheetData>
  <mergeCells count="203">
    <mergeCell ref="N87:O87"/>
    <mergeCell ref="B117:G117"/>
    <mergeCell ref="B118:F118"/>
    <mergeCell ref="H118:I118"/>
    <mergeCell ref="J118:K118"/>
    <mergeCell ref="L118:M118"/>
    <mergeCell ref="N118:O118"/>
    <mergeCell ref="B75:G75"/>
    <mergeCell ref="B77:B78"/>
    <mergeCell ref="C77:D78"/>
    <mergeCell ref="E77:E78"/>
    <mergeCell ref="F77:F78"/>
    <mergeCell ref="G77:G78"/>
    <mergeCell ref="H77:I77"/>
    <mergeCell ref="J77:K77"/>
    <mergeCell ref="L77:M77"/>
    <mergeCell ref="N77:O77"/>
    <mergeCell ref="C79:D79"/>
    <mergeCell ref="C80:D80"/>
    <mergeCell ref="C81:D81"/>
    <mergeCell ref="C82:D82"/>
    <mergeCell ref="C83:D83"/>
    <mergeCell ref="C84:D84"/>
    <mergeCell ref="C86:D86"/>
    <mergeCell ref="B87:F87"/>
    <mergeCell ref="C108:D108"/>
    <mergeCell ref="C109:D109"/>
    <mergeCell ref="C110:D110"/>
    <mergeCell ref="C111:D111"/>
    <mergeCell ref="C112:D112"/>
    <mergeCell ref="C113:D113"/>
    <mergeCell ref="C115:D115"/>
    <mergeCell ref="B116:F116"/>
    <mergeCell ref="H116:I116"/>
    <mergeCell ref="B104:G104"/>
    <mergeCell ref="B106:B107"/>
    <mergeCell ref="C106:D107"/>
    <mergeCell ref="E106:E107"/>
    <mergeCell ref="F106:F107"/>
    <mergeCell ref="G106:G107"/>
    <mergeCell ref="H106:I106"/>
    <mergeCell ref="J106:K106"/>
    <mergeCell ref="L106:M106"/>
    <mergeCell ref="N20:O20"/>
    <mergeCell ref="N31:O31"/>
    <mergeCell ref="N35:O35"/>
    <mergeCell ref="N45:O45"/>
    <mergeCell ref="N49:O49"/>
    <mergeCell ref="N59:O59"/>
    <mergeCell ref="N63:O63"/>
    <mergeCell ref="N73:O73"/>
    <mergeCell ref="E20:E21"/>
    <mergeCell ref="F20:F21"/>
    <mergeCell ref="H31:I31"/>
    <mergeCell ref="J31:K31"/>
    <mergeCell ref="L31:M31"/>
    <mergeCell ref="H45:I45"/>
    <mergeCell ref="J45:K45"/>
    <mergeCell ref="L20:M20"/>
    <mergeCell ref="L73:M73"/>
    <mergeCell ref="L35:M35"/>
    <mergeCell ref="L45:M45"/>
    <mergeCell ref="H59:I59"/>
    <mergeCell ref="J59:K59"/>
    <mergeCell ref="N130:O130"/>
    <mergeCell ref="N91:O91"/>
    <mergeCell ref="N101:O101"/>
    <mergeCell ref="N103:O103"/>
    <mergeCell ref="N122:O122"/>
    <mergeCell ref="N123:O123"/>
    <mergeCell ref="N124:O124"/>
    <mergeCell ref="N125:O125"/>
    <mergeCell ref="N126:O126"/>
    <mergeCell ref="N127:O127"/>
    <mergeCell ref="N106:O106"/>
    <mergeCell ref="N116:O116"/>
    <mergeCell ref="L122:M122"/>
    <mergeCell ref="L123:M123"/>
    <mergeCell ref="H103:I103"/>
    <mergeCell ref="H49:I49"/>
    <mergeCell ref="J49:K49"/>
    <mergeCell ref="L59:M59"/>
    <mergeCell ref="H63:I63"/>
    <mergeCell ref="J63:K63"/>
    <mergeCell ref="L63:M63"/>
    <mergeCell ref="J116:K116"/>
    <mergeCell ref="L116:M116"/>
    <mergeCell ref="H87:I87"/>
    <mergeCell ref="J87:K87"/>
    <mergeCell ref="L87:M87"/>
    <mergeCell ref="H130:I130"/>
    <mergeCell ref="J130:K130"/>
    <mergeCell ref="L130:M130"/>
    <mergeCell ref="L124:M124"/>
    <mergeCell ref="J125:K125"/>
    <mergeCell ref="L125:M125"/>
    <mergeCell ref="J126:K126"/>
    <mergeCell ref="L126:M126"/>
    <mergeCell ref="J127:K127"/>
    <mergeCell ref="L127:M127"/>
    <mergeCell ref="H124:I124"/>
    <mergeCell ref="H125:I125"/>
    <mergeCell ref="H126:I126"/>
    <mergeCell ref="H127:I127"/>
    <mergeCell ref="J103:K103"/>
    <mergeCell ref="L103:M103"/>
    <mergeCell ref="C126:F126"/>
    <mergeCell ref="B61:G61"/>
    <mergeCell ref="B63:B64"/>
    <mergeCell ref="C63:D64"/>
    <mergeCell ref="E63:E64"/>
    <mergeCell ref="F63:F64"/>
    <mergeCell ref="G63:G64"/>
    <mergeCell ref="C70:D70"/>
    <mergeCell ref="C72:D72"/>
    <mergeCell ref="B73:F73"/>
    <mergeCell ref="H73:I73"/>
    <mergeCell ref="J73:K73"/>
    <mergeCell ref="C65:D65"/>
    <mergeCell ref="C66:D66"/>
    <mergeCell ref="C67:D67"/>
    <mergeCell ref="C68:D68"/>
    <mergeCell ref="F91:F92"/>
    <mergeCell ref="G91:G92"/>
    <mergeCell ref="B102:G102"/>
    <mergeCell ref="B91:B92"/>
    <mergeCell ref="C91:D92"/>
    <mergeCell ref="E91:E92"/>
    <mergeCell ref="B127:F127"/>
    <mergeCell ref="B128:F128"/>
    <mergeCell ref="B130:F130"/>
    <mergeCell ref="J20:K20"/>
    <mergeCell ref="B35:B36"/>
    <mergeCell ref="C35:D36"/>
    <mergeCell ref="E35:E36"/>
    <mergeCell ref="F35:F36"/>
    <mergeCell ref="B103:F103"/>
    <mergeCell ref="B120:C120"/>
    <mergeCell ref="C124:F124"/>
    <mergeCell ref="C125:F125"/>
    <mergeCell ref="C39:D39"/>
    <mergeCell ref="C40:D40"/>
    <mergeCell ref="B122:B123"/>
    <mergeCell ref="C122:F123"/>
    <mergeCell ref="G122:G123"/>
    <mergeCell ref="H122:I122"/>
    <mergeCell ref="J122:K122"/>
    <mergeCell ref="H123:I123"/>
    <mergeCell ref="J123:K123"/>
    <mergeCell ref="J124:K124"/>
    <mergeCell ref="J35:K35"/>
    <mergeCell ref="B60:G60"/>
    <mergeCell ref="B18:C18"/>
    <mergeCell ref="C42:D42"/>
    <mergeCell ref="C44:D44"/>
    <mergeCell ref="B45:F45"/>
    <mergeCell ref="H20:I20"/>
    <mergeCell ref="B31:F31"/>
    <mergeCell ref="B33:G33"/>
    <mergeCell ref="C37:D37"/>
    <mergeCell ref="C38:D38"/>
    <mergeCell ref="G35:G36"/>
    <mergeCell ref="H35:I35"/>
    <mergeCell ref="G20:G21"/>
    <mergeCell ref="B20:B21"/>
    <mergeCell ref="C20:C21"/>
    <mergeCell ref="D20:D21"/>
    <mergeCell ref="C41:D41"/>
    <mergeCell ref="C51:D51"/>
    <mergeCell ref="C52:D52"/>
    <mergeCell ref="C53:D53"/>
    <mergeCell ref="C54:D54"/>
    <mergeCell ref="C55:D55"/>
    <mergeCell ref="B47:G47"/>
    <mergeCell ref="B49:B50"/>
    <mergeCell ref="C49:D50"/>
    <mergeCell ref="E49:E50"/>
    <mergeCell ref="F49:F50"/>
    <mergeCell ref="G49:G50"/>
    <mergeCell ref="C56:D56"/>
    <mergeCell ref="C58:D58"/>
    <mergeCell ref="B59:F59"/>
    <mergeCell ref="L49:M49"/>
    <mergeCell ref="D2:E8"/>
    <mergeCell ref="F2:L8"/>
    <mergeCell ref="M2:O8"/>
    <mergeCell ref="B101:F101"/>
    <mergeCell ref="H101:I101"/>
    <mergeCell ref="J101:K101"/>
    <mergeCell ref="L101:M101"/>
    <mergeCell ref="C95:D95"/>
    <mergeCell ref="C96:D96"/>
    <mergeCell ref="C97:D97"/>
    <mergeCell ref="C98:D98"/>
    <mergeCell ref="C100:D100"/>
    <mergeCell ref="C69:D69"/>
    <mergeCell ref="H91:I91"/>
    <mergeCell ref="J91:K91"/>
    <mergeCell ref="L91:M91"/>
    <mergeCell ref="C93:D93"/>
    <mergeCell ref="C94:D94"/>
    <mergeCell ref="B74:G74"/>
    <mergeCell ref="B89:G89"/>
  </mergeCells>
  <dataValidations disablePrompts="1" count="3">
    <dataValidation type="list" allowBlank="1" showInputMessage="1" showErrorMessage="1" sqref="B93:B100 B65:B72 B108:B115 B79:B86" xr:uid="{00000000-0002-0000-0100-000000000000}">
      <formula1>$S$9:$S$17</formula1>
    </dataValidation>
    <dataValidation type="whole" allowBlank="1" showInputMessage="1" showErrorMessage="1" sqref="E37:E44 D22:D30 E51:E58 E65:E72 E93:E100 E108:E115 E79:E86" xr:uid="{00000000-0002-0000-0100-000001000000}">
      <formula1>0</formula1>
      <formula2>9999</formula2>
    </dataValidation>
    <dataValidation type="whole" allowBlank="1" showInputMessage="1" showErrorMessage="1" sqref="E22:E30" xr:uid="{00000000-0002-0000-0100-000002000000}">
      <formula1>1</formula1>
      <formula2>60</formula2>
    </dataValidation>
  </dataValidations>
  <pageMargins left="0.511811024" right="0.511811024" top="0.78740157499999996" bottom="0.78740157499999996" header="0.31496062000000002" footer="0.31496062000000002"/>
  <pageSetup paperSize="9" scale="28" orientation="portrait" r:id="rId1"/>
  <drawing r:id="rId2"/>
  <legacy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U57"/>
  <sheetViews>
    <sheetView showGridLines="0" zoomScale="75" zoomScaleNormal="75" zoomScaleSheetLayoutView="70" workbookViewId="0">
      <pane ySplit="12" topLeftCell="A13" activePane="bottomLeft" state="frozen"/>
      <selection activeCell="C10" sqref="C10"/>
      <selection pane="bottomLeft" activeCell="A13" sqref="A13"/>
    </sheetView>
  </sheetViews>
  <sheetFormatPr defaultColWidth="0" defaultRowHeight="11.25" customHeight="1" zeroHeight="1" x14ac:dyDescent="0.2"/>
  <cols>
    <col min="1" max="1" width="1.7109375" style="83" customWidth="1"/>
    <col min="2" max="2" width="15" style="108" customWidth="1"/>
    <col min="3" max="4" width="31.85546875" style="83" customWidth="1"/>
    <col min="5" max="5" width="16.5703125" style="83" customWidth="1"/>
    <col min="6" max="6" width="32.7109375" style="83" customWidth="1"/>
    <col min="7" max="7" width="16" style="109" bestFit="1" customWidth="1"/>
    <col min="8" max="8" width="15.42578125" style="110" customWidth="1"/>
    <col min="9" max="9" width="17.140625" style="110" bestFit="1" customWidth="1"/>
    <col min="10" max="11" width="2.140625" style="83" customWidth="1"/>
    <col min="12" max="21" width="0" style="83" hidden="1" customWidth="1"/>
    <col min="22" max="16384" width="9.140625" style="83" hidden="1"/>
  </cols>
  <sheetData>
    <row r="1" spans="2:9" s="82" customFormat="1" ht="6" customHeight="1" x14ac:dyDescent="0.25"/>
    <row r="2" spans="2:9" s="82" customFormat="1" ht="15.75" customHeight="1" x14ac:dyDescent="0.25">
      <c r="B2" s="136" t="s">
        <v>0</v>
      </c>
      <c r="C2" s="139" t="s">
        <v>87</v>
      </c>
      <c r="D2" s="213"/>
      <c r="E2" s="210" t="s">
        <v>85</v>
      </c>
      <c r="F2" s="210"/>
      <c r="G2" s="210"/>
      <c r="H2" s="218" t="s">
        <v>49</v>
      </c>
      <c r="I2" s="219"/>
    </row>
    <row r="3" spans="2:9" s="82" customFormat="1" ht="15" customHeight="1" x14ac:dyDescent="0.25">
      <c r="B3" s="137" t="s">
        <v>3</v>
      </c>
      <c r="C3" s="140" t="s">
        <v>83</v>
      </c>
      <c r="D3" s="214"/>
      <c r="E3" s="211"/>
      <c r="F3" s="211"/>
      <c r="G3" s="211"/>
      <c r="H3" s="220"/>
      <c r="I3" s="221"/>
    </row>
    <row r="4" spans="2:9" s="82" customFormat="1" ht="15" customHeight="1" x14ac:dyDescent="0.25">
      <c r="B4" s="137" t="s">
        <v>77</v>
      </c>
      <c r="C4" s="141" t="s">
        <v>78</v>
      </c>
      <c r="D4" s="214"/>
      <c r="E4" s="211"/>
      <c r="F4" s="211"/>
      <c r="G4" s="211"/>
      <c r="H4" s="220"/>
      <c r="I4" s="221"/>
    </row>
    <row r="5" spans="2:9" s="82" customFormat="1" ht="15" customHeight="1" x14ac:dyDescent="0.25">
      <c r="B5" s="137" t="s">
        <v>79</v>
      </c>
      <c r="C5" s="141" t="s">
        <v>80</v>
      </c>
      <c r="D5" s="214"/>
      <c r="E5" s="211"/>
      <c r="F5" s="211"/>
      <c r="G5" s="211"/>
      <c r="H5" s="220"/>
      <c r="I5" s="221"/>
    </row>
    <row r="6" spans="2:9" s="82" customFormat="1" ht="15" customHeight="1" x14ac:dyDescent="0.25">
      <c r="B6" s="137" t="s">
        <v>4</v>
      </c>
      <c r="C6" s="142">
        <v>43341</v>
      </c>
      <c r="D6" s="214"/>
      <c r="E6" s="211"/>
      <c r="F6" s="211"/>
      <c r="G6" s="211"/>
      <c r="H6" s="220"/>
      <c r="I6" s="221"/>
    </row>
    <row r="7" spans="2:9" s="82" customFormat="1" ht="15" customHeight="1" x14ac:dyDescent="0.25">
      <c r="B7" s="137" t="s">
        <v>86</v>
      </c>
      <c r="C7" s="141" t="s">
        <v>82</v>
      </c>
      <c r="D7" s="214"/>
      <c r="E7" s="211"/>
      <c r="F7" s="211"/>
      <c r="G7" s="211"/>
      <c r="H7" s="220"/>
      <c r="I7" s="221"/>
    </row>
    <row r="8" spans="2:9" s="82" customFormat="1" ht="15.75" customHeight="1" x14ac:dyDescent="0.25">
      <c r="B8" s="138" t="s">
        <v>8</v>
      </c>
      <c r="C8" s="143" t="s">
        <v>9</v>
      </c>
      <c r="D8" s="215"/>
      <c r="E8" s="212"/>
      <c r="F8" s="212"/>
      <c r="G8" s="212"/>
      <c r="H8" s="222"/>
      <c r="I8" s="223"/>
    </row>
    <row r="9" spans="2:9" s="82" customFormat="1" ht="6" customHeight="1" x14ac:dyDescent="0.25"/>
    <row r="10" spans="2:9" s="82" customFormat="1" ht="6" customHeight="1" x14ac:dyDescent="0.25"/>
    <row r="11" spans="2:9" ht="12.75" x14ac:dyDescent="0.2">
      <c r="B11" s="224" t="s">
        <v>63</v>
      </c>
      <c r="C11" s="232" t="s">
        <v>64</v>
      </c>
      <c r="D11" s="233"/>
      <c r="E11" s="226" t="s">
        <v>65</v>
      </c>
      <c r="F11" s="228" t="s">
        <v>66</v>
      </c>
      <c r="G11" s="230" t="s">
        <v>67</v>
      </c>
      <c r="H11" s="216" t="s">
        <v>68</v>
      </c>
      <c r="I11" s="217"/>
    </row>
    <row r="12" spans="2:9" ht="12.75" x14ac:dyDescent="0.2">
      <c r="B12" s="225"/>
      <c r="C12" s="234"/>
      <c r="D12" s="235"/>
      <c r="E12" s="227"/>
      <c r="F12" s="229"/>
      <c r="G12" s="231"/>
      <c r="H12" s="84" t="s">
        <v>69</v>
      </c>
      <c r="I12" s="85" t="s">
        <v>37</v>
      </c>
    </row>
    <row r="13" spans="2:9" s="86" customFormat="1" ht="6" customHeight="1" x14ac:dyDescent="0.25">
      <c r="B13" s="111"/>
      <c r="C13" s="112"/>
      <c r="D13" s="112"/>
      <c r="E13" s="111"/>
      <c r="F13" s="113"/>
      <c r="G13" s="111"/>
      <c r="H13" s="111"/>
      <c r="I13" s="114"/>
    </row>
    <row r="14" spans="2:9" s="86" customFormat="1" ht="25.5" customHeight="1" x14ac:dyDescent="0.25">
      <c r="B14" s="118">
        <v>1</v>
      </c>
      <c r="C14" s="206" t="s">
        <v>72</v>
      </c>
      <c r="D14" s="207"/>
      <c r="E14" s="118"/>
      <c r="F14" s="129" t="s">
        <v>76</v>
      </c>
      <c r="G14" s="119"/>
      <c r="H14" s="120"/>
      <c r="I14" s="120">
        <f>ROUND(H14*G14,2)</f>
        <v>0</v>
      </c>
    </row>
    <row r="15" spans="2:9" s="86" customFormat="1" ht="6" customHeight="1" x14ac:dyDescent="0.25">
      <c r="B15" s="111"/>
      <c r="C15" s="112"/>
      <c r="D15" s="112"/>
      <c r="E15" s="111"/>
      <c r="F15" s="113"/>
      <c r="G15" s="111"/>
      <c r="H15" s="116"/>
      <c r="I15" s="117"/>
    </row>
    <row r="16" spans="2:9" s="86" customFormat="1" ht="25.5" customHeight="1" x14ac:dyDescent="0.25">
      <c r="B16" s="118">
        <v>2</v>
      </c>
      <c r="C16" s="206" t="s">
        <v>73</v>
      </c>
      <c r="D16" s="207"/>
      <c r="E16" s="121"/>
      <c r="F16" s="129" t="s">
        <v>76</v>
      </c>
      <c r="G16" s="119"/>
      <c r="H16" s="120"/>
      <c r="I16" s="120">
        <f>ROUND(H16*G16,2)</f>
        <v>0</v>
      </c>
    </row>
    <row r="17" spans="2:9" s="86" customFormat="1" ht="6" customHeight="1" x14ac:dyDescent="0.25">
      <c r="B17" s="111"/>
      <c r="C17" s="112"/>
      <c r="D17" s="112"/>
      <c r="E17" s="111"/>
      <c r="F17" s="113"/>
      <c r="G17" s="111"/>
      <c r="H17" s="116"/>
      <c r="I17" s="117"/>
    </row>
    <row r="18" spans="2:9" s="86" customFormat="1" ht="25.5" customHeight="1" x14ac:dyDescent="0.25">
      <c r="B18" s="118">
        <v>3</v>
      </c>
      <c r="C18" s="206" t="s">
        <v>75</v>
      </c>
      <c r="D18" s="207"/>
      <c r="E18" s="118"/>
      <c r="F18" s="129" t="s">
        <v>76</v>
      </c>
      <c r="G18" s="119"/>
      <c r="H18" s="120"/>
      <c r="I18" s="120">
        <f>ROUND(H18*G18,2)</f>
        <v>0</v>
      </c>
    </row>
    <row r="19" spans="2:9" s="86" customFormat="1" ht="6" customHeight="1" x14ac:dyDescent="0.25">
      <c r="B19" s="111"/>
      <c r="C19" s="112"/>
      <c r="D19" s="112"/>
      <c r="E19" s="111"/>
      <c r="F19" s="113"/>
      <c r="G19" s="111"/>
      <c r="H19" s="116"/>
      <c r="I19" s="117"/>
    </row>
    <row r="20" spans="2:9" s="86" customFormat="1" ht="25.5" customHeight="1" x14ac:dyDescent="0.25">
      <c r="B20" s="127">
        <v>4</v>
      </c>
      <c r="C20" s="208" t="s">
        <v>74</v>
      </c>
      <c r="D20" s="209"/>
      <c r="E20" s="128"/>
      <c r="F20" s="129" t="s">
        <v>76</v>
      </c>
      <c r="G20" s="87"/>
      <c r="H20" s="115"/>
      <c r="I20" s="115">
        <f>ROUND(H20*G20,2)</f>
        <v>0</v>
      </c>
    </row>
    <row r="21" spans="2:9" s="88" customFormat="1" ht="25.5" customHeight="1" x14ac:dyDescent="0.25">
      <c r="B21" s="122"/>
      <c r="C21" s="123" t="s">
        <v>70</v>
      </c>
      <c r="D21" s="123"/>
      <c r="E21" s="124"/>
      <c r="F21" s="125"/>
      <c r="G21" s="124"/>
      <c r="H21" s="124"/>
      <c r="I21" s="126">
        <f>SUBTOTAL(9,$I$13:I20)</f>
        <v>0</v>
      </c>
    </row>
    <row r="22" spans="2:9" ht="12.75" x14ac:dyDescent="0.2">
      <c r="B22" s="89" t="s">
        <v>71</v>
      </c>
      <c r="C22" s="90"/>
      <c r="D22" s="90"/>
      <c r="E22" s="90"/>
      <c r="F22" s="90"/>
      <c r="G22" s="91"/>
      <c r="H22" s="92"/>
      <c r="I22" s="93"/>
    </row>
    <row r="23" spans="2:9" ht="12.75" x14ac:dyDescent="0.2">
      <c r="B23" s="94"/>
      <c r="C23" s="95"/>
      <c r="D23" s="95"/>
      <c r="E23" s="95"/>
      <c r="F23" s="95"/>
      <c r="G23" s="96"/>
      <c r="H23" s="97"/>
      <c r="I23" s="98"/>
    </row>
    <row r="24" spans="2:9" ht="12.75" x14ac:dyDescent="0.2">
      <c r="B24" s="94"/>
      <c r="C24" s="95"/>
      <c r="D24" s="95"/>
      <c r="E24" s="95"/>
      <c r="F24" s="95"/>
      <c r="G24" s="96"/>
      <c r="H24" s="97"/>
      <c r="I24" s="99"/>
    </row>
    <row r="25" spans="2:9" ht="12.75" x14ac:dyDescent="0.2">
      <c r="B25" s="94"/>
      <c r="C25" s="95"/>
      <c r="D25" s="95"/>
      <c r="E25" s="95"/>
      <c r="F25" s="95"/>
      <c r="G25" s="96"/>
      <c r="H25" s="97"/>
      <c r="I25" s="100"/>
    </row>
    <row r="26" spans="2:9" ht="12.75" x14ac:dyDescent="0.2">
      <c r="B26" s="94"/>
      <c r="C26" s="95"/>
      <c r="D26" s="95"/>
      <c r="E26" s="95"/>
      <c r="F26" s="95"/>
      <c r="G26" s="96"/>
      <c r="H26" s="97"/>
      <c r="I26" s="101"/>
    </row>
    <row r="27" spans="2:9" ht="12.75" x14ac:dyDescent="0.2">
      <c r="B27" s="94"/>
      <c r="C27" s="95"/>
      <c r="D27" s="95"/>
      <c r="E27" s="95"/>
      <c r="F27" s="95"/>
      <c r="G27" s="96"/>
      <c r="H27" s="97"/>
      <c r="I27" s="101"/>
    </row>
    <row r="28" spans="2:9" ht="12.75" x14ac:dyDescent="0.2">
      <c r="B28" s="94"/>
      <c r="C28" s="95"/>
      <c r="D28" s="95"/>
      <c r="E28" s="95"/>
      <c r="F28" s="95"/>
      <c r="G28" s="96"/>
      <c r="H28" s="97"/>
      <c r="I28" s="101"/>
    </row>
    <row r="29" spans="2:9" x14ac:dyDescent="0.2">
      <c r="B29" s="102"/>
      <c r="C29" s="95"/>
      <c r="D29" s="95"/>
      <c r="E29" s="95"/>
      <c r="F29" s="95"/>
      <c r="G29" s="96"/>
      <c r="H29" s="97"/>
      <c r="I29" s="101"/>
    </row>
    <row r="30" spans="2:9" x14ac:dyDescent="0.2">
      <c r="B30" s="103"/>
      <c r="C30" s="104"/>
      <c r="D30" s="104"/>
      <c r="E30" s="104"/>
      <c r="F30" s="104"/>
      <c r="G30" s="105"/>
      <c r="H30" s="106"/>
      <c r="I30" s="107"/>
    </row>
    <row r="31" spans="2:9" x14ac:dyDescent="0.2"/>
    <row r="40" x14ac:dyDescent="0.2"/>
    <row r="41" x14ac:dyDescent="0.2"/>
    <row r="42" x14ac:dyDescent="0.2"/>
    <row r="43" x14ac:dyDescent="0.2"/>
    <row r="44" x14ac:dyDescent="0.2"/>
    <row r="45" x14ac:dyDescent="0.2"/>
    <row r="46" ht="11.25" customHeight="1" x14ac:dyDescent="0.2"/>
    <row r="47" ht="11.25" customHeight="1" x14ac:dyDescent="0.2"/>
    <row r="48" ht="11.25" customHeight="1" x14ac:dyDescent="0.2"/>
    <row r="49" ht="11.25" customHeight="1" x14ac:dyDescent="0.2"/>
    <row r="50" ht="11.25" customHeight="1" x14ac:dyDescent="0.2"/>
    <row r="51" ht="11.25" customHeight="1" x14ac:dyDescent="0.2"/>
    <row r="52" ht="11.25" customHeight="1" x14ac:dyDescent="0.2"/>
    <row r="53" ht="11.25" customHeight="1" x14ac:dyDescent="0.2"/>
    <row r="54" ht="11.25" customHeight="1" x14ac:dyDescent="0.2"/>
    <row r="55" ht="11.25" customHeight="1" x14ac:dyDescent="0.2"/>
    <row r="56" ht="11.25" customHeight="1" x14ac:dyDescent="0.2"/>
    <row r="57" ht="11.25" customHeight="1" x14ac:dyDescent="0.2"/>
  </sheetData>
  <sheetProtection formatCells="0" formatColumns="0" formatRows="0" insertColumns="0" insertRows="0" insertHyperlinks="0" deleteColumns="0" deleteRows="0" sort="0" autoFilter="0" pivotTables="0"/>
  <mergeCells count="13">
    <mergeCell ref="H11:I11"/>
    <mergeCell ref="H2:I8"/>
    <mergeCell ref="B11:B12"/>
    <mergeCell ref="E11:E12"/>
    <mergeCell ref="F11:F12"/>
    <mergeCell ref="G11:G12"/>
    <mergeCell ref="C11:D12"/>
    <mergeCell ref="C14:D14"/>
    <mergeCell ref="C16:D16"/>
    <mergeCell ref="C18:D18"/>
    <mergeCell ref="C20:D20"/>
    <mergeCell ref="E2:G8"/>
    <mergeCell ref="D2:D8"/>
  </mergeCells>
  <pageMargins left="0.39370078740157483" right="0.39370078740157483" top="0.78740157480314965" bottom="0.39370078740157483" header="1.2598425196850394" footer="0.31496062992125984"/>
  <pageSetup paperSize="9" scale="67" firstPageNumber="2" fitToHeight="0" orientation="landscape" useFirstPageNumber="1" horizontalDpi="300" verticalDpi="300" r:id="rId1"/>
  <headerFooter scaleWithDoc="0" alignWithMargins="0">
    <oddHeader>&amp;R&amp;P/3</oddHeader>
  </headerFooter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4C9A28F11CED2043864206A5F4C20CE1" ma:contentTypeVersion="4" ma:contentTypeDescription="Crie um novo documento." ma:contentTypeScope="" ma:versionID="f0ffa973543209353c42b641aaecf3b2">
  <xsd:schema xmlns:xsd="http://www.w3.org/2001/XMLSchema" xmlns:xs="http://www.w3.org/2001/XMLSchema" xmlns:p="http://schemas.microsoft.com/office/2006/metadata/properties" xmlns:ns2="5628eb79-2841-4cf3-ace6-dc6750aa6a8f" targetNamespace="http://schemas.microsoft.com/office/2006/metadata/properties" ma:root="true" ma:fieldsID="86a5df7561cb28476a51ae32aa803f0d" ns2:_="">
    <xsd:import namespace="5628eb79-2841-4cf3-ace6-dc6750aa6a8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628eb79-2841-4cf3-ace6-dc6750aa6a8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ú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3C65A218-80E0-4921-B7BF-6047F322DD1A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0BE7DE66-51D7-47FC-B555-342697B3CC0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628eb79-2841-4cf3-ace6-dc6750aa6a8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82E9A93C-6979-4DCA-A8D5-CA1A370AAA22}">
  <ds:schemaRefs>
    <ds:schemaRef ds:uri="5628eb79-2841-4cf3-ace6-dc6750aa6a8f"/>
    <ds:schemaRef ds:uri="http://schemas.microsoft.com/office/2006/documentManagement/types"/>
    <ds:schemaRef ds:uri="http://www.w3.org/XML/1998/namespace"/>
    <ds:schemaRef ds:uri="http://purl.org/dc/dcmitype/"/>
    <ds:schemaRef ds:uri="http://purl.org/dc/elements/1.1/"/>
    <ds:schemaRef ds:uri="http://purl.org/dc/terms/"/>
    <ds:schemaRef ds:uri="http://schemas.openxmlformats.org/package/2006/metadata/core-properties"/>
    <ds:schemaRef ds:uri="http://schemas.microsoft.com/office/infopath/2007/PartnerControls"/>
    <ds:schemaRef ds:uri="http://schemas.microsoft.com/office/2006/metadata/propertie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3</vt:i4>
      </vt:variant>
      <vt:variant>
        <vt:lpstr>Intervalos Nomeados</vt:lpstr>
      </vt:variant>
      <vt:variant>
        <vt:i4>2</vt:i4>
      </vt:variant>
    </vt:vector>
  </HeadingPairs>
  <TitlesOfParts>
    <vt:vector size="5" baseType="lpstr">
      <vt:lpstr>TOTAL</vt:lpstr>
      <vt:lpstr>Detalhamento</vt:lpstr>
      <vt:lpstr>QQP</vt:lpstr>
      <vt:lpstr>QQP!Area_de_impressao</vt:lpstr>
      <vt:lpstr>QQP!Titulos_de_impressao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Ana Paula R. Marra de Oliveira</dc:creator>
  <cp:lastModifiedBy>Bruno Paulo Ferreira</cp:lastModifiedBy>
  <cp:lastPrinted>2018-03-26T20:42:42Z</cp:lastPrinted>
  <dcterms:created xsi:type="dcterms:W3CDTF">2018-03-26T20:22:03Z</dcterms:created>
  <dcterms:modified xsi:type="dcterms:W3CDTF">2021-06-08T13:50:46Z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0x0101004C9A28F11CED2043864206A5F4C20CE1</vt:lpwstr>
  </property>
</Properties>
</file>